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umstrzelce-my.sharepoint.com/personal/k_szufla_strzelceopolskie_eu/Documents/Desktop/"/>
    </mc:Choice>
  </mc:AlternateContent>
  <xr:revisionPtr revIDLastSave="165" documentId="13_ncr:1_{3F51B7AE-F7A8-4AFA-89DB-07AAC381A59E}" xr6:coauthVersionLast="47" xr6:coauthVersionMax="47" xr10:uidLastSave="{A234DCE1-3066-4669-A3A9-35ACF1F3A5D9}"/>
  <bookViews>
    <workbookView xWindow="-120" yWindow="-120" windowWidth="29040" windowHeight="15720" tabRatio="924" activeTab="1" xr2:uid="{00000000-000D-0000-FFFF-FFFF00000000}"/>
  </bookViews>
  <sheets>
    <sheet name="INSTRUKCJA" sheetId="1" r:id="rId1"/>
    <sheet name="DANE ZBIORCZO" sheetId="2" r:id="rId2"/>
    <sheet name="KREDYTY" sheetId="3" r:id="rId3"/>
    <sheet name="POŻYCZKI" sheetId="4" r:id="rId4"/>
    <sheet name="PAP.WART-brak płynnego rynku wt" sheetId="5" r:id="rId5"/>
    <sheet name="PAP.WART. - płynny rynek wtórny" sheetId="6" r:id="rId6"/>
    <sheet name="INNE" sheetId="8" r:id="rId7"/>
    <sheet name="PORĘCZENIA" sheetId="7" r:id="rId8"/>
    <sheet name="Pozostałe operacje finansowe" sheetId="9" r:id="rId9"/>
    <sheet name="jednostki" sheetId="11" state="hidden" r:id="rId10"/>
  </sheets>
  <definedNames>
    <definedName name="_xlnm._FilterDatabase" localSheetId="9" hidden="1">jednostki!$A$1:$B$92</definedName>
    <definedName name="_xlnm.Print_Area" localSheetId="1">'DANE ZBIORCZO'!$A$5:$D$36</definedName>
    <definedName name="_xlnm.Print_Area" localSheetId="6">INNE!$A$1:$R$45</definedName>
    <definedName name="_xlnm.Print_Area" localSheetId="2">KREDYTY!$A$1:$R$104</definedName>
    <definedName name="_xlnm.Print_Area" localSheetId="5">'PAP.WART. - płynny rynek wtórny'!$A$1:$R$44</definedName>
    <definedName name="_xlnm.Print_Area" localSheetId="4">'PAP.WART-brak płynnego rynku wt'!$A$1:$R$44</definedName>
    <definedName name="_xlnm.Print_Area" localSheetId="7">PORĘCZENIA!$A$1:$R$29</definedName>
    <definedName name="_xlnm.Print_Area" localSheetId="8">'Pozostałe operacje finansowe'!$A$2:$H$34</definedName>
    <definedName name="_xlnm.Print_Area" localSheetId="3">POŻYCZKI!$A$1:$R$104</definedName>
    <definedName name="_xlnm.Print_Titles" localSheetId="6">INNE!$A:$C,INNE!$3:$7</definedName>
    <definedName name="_xlnm.Print_Titles" localSheetId="2">KREDYTY!$A:$C,KREDYTY!$3:$7</definedName>
    <definedName name="_xlnm.Print_Titles" localSheetId="5">'PAP.WART. - płynny rynek wtórny'!$A:$C,'PAP.WART. - płynny rynek wtórny'!$3:$7</definedName>
    <definedName name="_xlnm.Print_Titles" localSheetId="4">'PAP.WART-brak płynnego rynku wt'!$A:$C,'PAP.WART-brak płynnego rynku wt'!$3:$7</definedName>
    <definedName name="_xlnm.Print_Titles" localSheetId="7">PORĘCZENIA!$A:$C,PORĘCZENIA!$3:$7</definedName>
    <definedName name="_xlnm.Print_Titles" localSheetId="3">POŻYCZKI!$A:$C,POŻYCZKI!$3:$7</definedName>
    <definedName name="xxx">#REF!</definedName>
    <definedName name="Z_31B10AD8_2888_4240_B827_0BF9A6B58318_.wvu.FilterData" localSheetId="9" hidden="1">jednostki!$A$1:$B$92</definedName>
    <definedName name="Z_31B10AD8_2888_4240_B827_0BF9A6B58318_.wvu.PrintArea" localSheetId="1" hidden="1">'DANE ZBIORCZO'!$A$5:$D$36</definedName>
    <definedName name="Z_31B10AD8_2888_4240_B827_0BF9A6B58318_.wvu.PrintArea" localSheetId="2" hidden="1">KREDYTY!$A$1:$R$104</definedName>
    <definedName name="Z_31B10AD8_2888_4240_B827_0BF9A6B58318_.wvu.PrintArea" localSheetId="8" hidden="1">'Pozostałe operacje finansowe'!$A$2:$H$34</definedName>
    <definedName name="Z_31B10AD8_2888_4240_B827_0BF9A6B58318_.wvu.PrintTitles" localSheetId="6" hidden="1">INNE!$A:$C,INNE!$3:$7</definedName>
    <definedName name="Z_31B10AD8_2888_4240_B827_0BF9A6B58318_.wvu.PrintTitles" localSheetId="2" hidden="1">KREDYTY!$A:$C,KREDYTY!$3:$7</definedName>
    <definedName name="Z_31B10AD8_2888_4240_B827_0BF9A6B58318_.wvu.PrintTitles" localSheetId="5" hidden="1">'PAP.WART. - płynny rynek wtórny'!$A:$C,'PAP.WART. - płynny rynek wtórny'!$3:$7</definedName>
    <definedName name="Z_31B10AD8_2888_4240_B827_0BF9A6B58318_.wvu.PrintTitles" localSheetId="4" hidden="1">'PAP.WART-brak płynnego rynku wt'!$A:$C,'PAP.WART-brak płynnego rynku wt'!$3:$7</definedName>
    <definedName name="Z_31B10AD8_2888_4240_B827_0BF9A6B58318_.wvu.PrintTitles" localSheetId="7" hidden="1">PORĘCZENIA!$A:$C,PORĘCZENIA!$3:$7</definedName>
    <definedName name="Z_31B10AD8_2888_4240_B827_0BF9A6B58318_.wvu.PrintTitles" localSheetId="3" hidden="1">POŻYCZKI!$A:$C,POŻYCZKI!$3:$7</definedName>
  </definedNames>
  <calcPr calcId="191029"/>
  <customWorkbookViews>
    <customWorkbookView name="Banasiuk Bartosz - Widok osobisty" guid="{31B10AD8-2888-4240-B827-0BF9A6B58318}" mergeInterval="0" personalView="1" maximized="1" xWindow="-8" yWindow="-8" windowWidth="1296" windowHeight="1000" tabRatio="924" activeSheetId="10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7" l="1"/>
  <c r="D4" i="8"/>
  <c r="D4" i="6"/>
  <c r="D4" i="4"/>
  <c r="D4" i="3"/>
  <c r="D4" i="5"/>
  <c r="D20" i="2" l="1"/>
  <c r="Q9" i="3"/>
  <c r="R9" i="3"/>
  <c r="Q10" i="3"/>
  <c r="R10" i="3"/>
  <c r="Q11" i="3"/>
  <c r="R11" i="3"/>
  <c r="Q14" i="3"/>
  <c r="R14" i="3"/>
  <c r="Q17" i="3"/>
  <c r="R17" i="3"/>
  <c r="Q20" i="3"/>
  <c r="R20" i="3"/>
  <c r="Q23" i="3"/>
  <c r="R23" i="3"/>
  <c r="Q26" i="3"/>
  <c r="R26" i="3"/>
  <c r="Q29" i="3"/>
  <c r="R29" i="3"/>
  <c r="Q32" i="3"/>
  <c r="R32" i="3"/>
  <c r="Q35" i="3"/>
  <c r="R35" i="3"/>
  <c r="Q38" i="3"/>
  <c r="R38" i="3"/>
  <c r="Q41" i="3"/>
  <c r="R41" i="3"/>
  <c r="Q44" i="3"/>
  <c r="R44" i="3"/>
  <c r="Q47" i="3"/>
  <c r="R47" i="3"/>
  <c r="Q50" i="3"/>
  <c r="R50" i="3"/>
  <c r="Q53" i="3"/>
  <c r="R53" i="3"/>
  <c r="Q56" i="3"/>
  <c r="R56" i="3"/>
  <c r="Q59" i="3"/>
  <c r="R59" i="3"/>
  <c r="Q62" i="3"/>
  <c r="R62" i="3"/>
  <c r="Q65" i="3"/>
  <c r="R65" i="3"/>
  <c r="Q68" i="3"/>
  <c r="R68" i="3"/>
  <c r="Q71" i="3"/>
  <c r="R71" i="3"/>
  <c r="Q74" i="3"/>
  <c r="R74" i="3"/>
  <c r="Q77" i="3"/>
  <c r="R77" i="3"/>
  <c r="Q80" i="3"/>
  <c r="R80" i="3"/>
  <c r="Q83" i="3"/>
  <c r="R83" i="3"/>
  <c r="Q86" i="3"/>
  <c r="R86" i="3"/>
  <c r="Q89" i="3"/>
  <c r="R89" i="3"/>
  <c r="Q92" i="3"/>
  <c r="R92" i="3"/>
  <c r="Q95" i="3"/>
  <c r="R95" i="3"/>
  <c r="Q98" i="3"/>
  <c r="R98" i="3"/>
  <c r="B8" i="2"/>
  <c r="B7" i="2"/>
  <c r="C102" i="3"/>
  <c r="C103" i="3"/>
  <c r="C104" i="3"/>
  <c r="K102" i="3"/>
  <c r="C45" i="8"/>
  <c r="C44" i="8"/>
  <c r="C29" i="7"/>
  <c r="C28" i="7"/>
  <c r="C44" i="6"/>
  <c r="C43" i="6"/>
  <c r="C44" i="5"/>
  <c r="C43" i="5"/>
  <c r="C42" i="5"/>
  <c r="K42" i="5"/>
  <c r="C28" i="9"/>
  <c r="C27" i="9"/>
  <c r="C26" i="9"/>
  <c r="C104" i="4"/>
  <c r="C103" i="4"/>
  <c r="K102" i="4"/>
  <c r="C102" i="4"/>
  <c r="D6" i="9"/>
  <c r="E32" i="9"/>
  <c r="I2" i="8"/>
  <c r="G9" i="8"/>
  <c r="H9" i="8"/>
  <c r="I9" i="8"/>
  <c r="J9" i="8"/>
  <c r="K9" i="8"/>
  <c r="L9" i="8"/>
  <c r="M9" i="8"/>
  <c r="N9" i="8"/>
  <c r="O9" i="8"/>
  <c r="P9" i="8"/>
  <c r="Q9" i="8"/>
  <c r="R9" i="8"/>
  <c r="G10" i="8"/>
  <c r="H10" i="8"/>
  <c r="I10" i="8"/>
  <c r="J10" i="8"/>
  <c r="K10" i="8"/>
  <c r="L10" i="8"/>
  <c r="M10" i="8"/>
  <c r="N10" i="8"/>
  <c r="O10" i="8"/>
  <c r="P10" i="8"/>
  <c r="Q10" i="8"/>
  <c r="R10" i="8"/>
  <c r="G11" i="8"/>
  <c r="H11" i="8"/>
  <c r="I11" i="8"/>
  <c r="J11" i="8"/>
  <c r="K11" i="8"/>
  <c r="L11" i="8"/>
  <c r="M11" i="8"/>
  <c r="N11" i="8"/>
  <c r="O11" i="8"/>
  <c r="P11" i="8"/>
  <c r="Q11" i="8"/>
  <c r="R11" i="8"/>
  <c r="E12" i="8"/>
  <c r="F13" i="8"/>
  <c r="G14" i="8"/>
  <c r="H14" i="8"/>
  <c r="I14" i="8"/>
  <c r="J14" i="8"/>
  <c r="K14" i="8"/>
  <c r="L14" i="8"/>
  <c r="M14" i="8"/>
  <c r="N14" i="8"/>
  <c r="O14" i="8"/>
  <c r="P14" i="8"/>
  <c r="Q14" i="8"/>
  <c r="R14" i="8"/>
  <c r="E15" i="8"/>
  <c r="F16" i="8"/>
  <c r="G17" i="8"/>
  <c r="H17" i="8"/>
  <c r="I17" i="8"/>
  <c r="J17" i="8"/>
  <c r="K17" i="8"/>
  <c r="L17" i="8"/>
  <c r="M17" i="8"/>
  <c r="N17" i="8"/>
  <c r="O17" i="8"/>
  <c r="P17" i="8"/>
  <c r="Q17" i="8"/>
  <c r="R17" i="8"/>
  <c r="E18" i="8"/>
  <c r="F19" i="8"/>
  <c r="G20" i="8"/>
  <c r="H20" i="8"/>
  <c r="I20" i="8"/>
  <c r="J20" i="8"/>
  <c r="K20" i="8"/>
  <c r="L20" i="8"/>
  <c r="M20" i="8"/>
  <c r="N20" i="8"/>
  <c r="O20" i="8"/>
  <c r="P20" i="8"/>
  <c r="Q20" i="8"/>
  <c r="R20" i="8"/>
  <c r="E21" i="8"/>
  <c r="F22" i="8"/>
  <c r="G23" i="8"/>
  <c r="H23" i="8"/>
  <c r="I23" i="8"/>
  <c r="J23" i="8"/>
  <c r="K23" i="8"/>
  <c r="L23" i="8"/>
  <c r="M23" i="8"/>
  <c r="N23" i="8"/>
  <c r="O23" i="8"/>
  <c r="P23" i="8"/>
  <c r="Q23" i="8"/>
  <c r="R23" i="8"/>
  <c r="E24" i="8"/>
  <c r="F25" i="8"/>
  <c r="G26" i="8"/>
  <c r="H26" i="8"/>
  <c r="I26" i="8"/>
  <c r="J26" i="8"/>
  <c r="K26" i="8"/>
  <c r="L26" i="8"/>
  <c r="M26" i="8"/>
  <c r="N26" i="8"/>
  <c r="O26" i="8"/>
  <c r="P26" i="8"/>
  <c r="Q26" i="8"/>
  <c r="R26" i="8"/>
  <c r="E27" i="8"/>
  <c r="F28" i="8"/>
  <c r="G29" i="8"/>
  <c r="H29" i="8"/>
  <c r="I29" i="8"/>
  <c r="J29" i="8"/>
  <c r="K29" i="8"/>
  <c r="L29" i="8"/>
  <c r="M29" i="8"/>
  <c r="N29" i="8"/>
  <c r="O29" i="8"/>
  <c r="P29" i="8"/>
  <c r="Q29" i="8"/>
  <c r="R29" i="8"/>
  <c r="E30" i="8"/>
  <c r="F31" i="8"/>
  <c r="D29" i="8" s="1"/>
  <c r="G32" i="8"/>
  <c r="H32" i="8"/>
  <c r="I32" i="8"/>
  <c r="J32" i="8"/>
  <c r="K32" i="8"/>
  <c r="L32" i="8"/>
  <c r="M32" i="8"/>
  <c r="N32" i="8"/>
  <c r="O32" i="8"/>
  <c r="P32" i="8"/>
  <c r="Q32" i="8"/>
  <c r="R32" i="8"/>
  <c r="E33" i="8"/>
  <c r="D32" i="8" s="1"/>
  <c r="F34" i="8"/>
  <c r="G35" i="8"/>
  <c r="H35" i="8"/>
  <c r="I35" i="8"/>
  <c r="J35" i="8"/>
  <c r="K35" i="8"/>
  <c r="L35" i="8"/>
  <c r="M35" i="8"/>
  <c r="N35" i="8"/>
  <c r="O35" i="8"/>
  <c r="P35" i="8"/>
  <c r="Q35" i="8"/>
  <c r="R35" i="8"/>
  <c r="E36" i="8"/>
  <c r="F37" i="8"/>
  <c r="G38" i="8"/>
  <c r="H38" i="8"/>
  <c r="I38" i="8"/>
  <c r="J38" i="8"/>
  <c r="K38" i="8"/>
  <c r="L38" i="8"/>
  <c r="M38" i="8"/>
  <c r="N38" i="8"/>
  <c r="O38" i="8"/>
  <c r="P38" i="8"/>
  <c r="Q38" i="8"/>
  <c r="R38" i="8"/>
  <c r="E39" i="8"/>
  <c r="F40" i="8"/>
  <c r="C43" i="8"/>
  <c r="K43" i="8"/>
  <c r="I2" i="7"/>
  <c r="G9" i="7"/>
  <c r="H9" i="7"/>
  <c r="I9" i="7"/>
  <c r="J9" i="7"/>
  <c r="K9" i="7"/>
  <c r="L9" i="7"/>
  <c r="M9" i="7"/>
  <c r="N9" i="7"/>
  <c r="O9" i="7"/>
  <c r="P9" i="7"/>
  <c r="Q9" i="7"/>
  <c r="R9" i="7"/>
  <c r="G10" i="7"/>
  <c r="H10" i="7"/>
  <c r="I10" i="7"/>
  <c r="J10" i="7"/>
  <c r="K10" i="7"/>
  <c r="L10" i="7"/>
  <c r="M10" i="7"/>
  <c r="N10" i="7"/>
  <c r="O10" i="7"/>
  <c r="P10" i="7"/>
  <c r="Q10" i="7"/>
  <c r="R10" i="7"/>
  <c r="G11" i="7"/>
  <c r="H11" i="7"/>
  <c r="I11" i="7"/>
  <c r="J11" i="7"/>
  <c r="K11" i="7"/>
  <c r="L11" i="7"/>
  <c r="M11" i="7"/>
  <c r="N11" i="7"/>
  <c r="O11" i="7"/>
  <c r="P11" i="7"/>
  <c r="Q11" i="7"/>
  <c r="R11" i="7"/>
  <c r="E12" i="7"/>
  <c r="F13" i="7"/>
  <c r="G14" i="7"/>
  <c r="H14" i="7"/>
  <c r="I14" i="7"/>
  <c r="J14" i="7"/>
  <c r="K14" i="7"/>
  <c r="L14" i="7"/>
  <c r="M14" i="7"/>
  <c r="N14" i="7"/>
  <c r="O14" i="7"/>
  <c r="P14" i="7"/>
  <c r="Q14" i="7"/>
  <c r="R14" i="7"/>
  <c r="E15" i="7"/>
  <c r="F16" i="7"/>
  <c r="G17" i="7"/>
  <c r="H17" i="7"/>
  <c r="I17" i="7"/>
  <c r="J17" i="7"/>
  <c r="K17" i="7"/>
  <c r="L17" i="7"/>
  <c r="M17" i="7"/>
  <c r="N17" i="7"/>
  <c r="O17" i="7"/>
  <c r="P17" i="7"/>
  <c r="Q17" i="7"/>
  <c r="R17" i="7"/>
  <c r="E18" i="7"/>
  <c r="F19" i="7"/>
  <c r="G20" i="7"/>
  <c r="H20" i="7"/>
  <c r="I20" i="7"/>
  <c r="J20" i="7"/>
  <c r="K20" i="7"/>
  <c r="L20" i="7"/>
  <c r="M20" i="7"/>
  <c r="N20" i="7"/>
  <c r="O20" i="7"/>
  <c r="P20" i="7"/>
  <c r="Q20" i="7"/>
  <c r="R20" i="7"/>
  <c r="E21" i="7"/>
  <c r="F22" i="7"/>
  <c r="G23" i="7"/>
  <c r="H23" i="7"/>
  <c r="I23" i="7"/>
  <c r="J23" i="7"/>
  <c r="K23" i="7"/>
  <c r="L23" i="7"/>
  <c r="M23" i="7"/>
  <c r="N23" i="7"/>
  <c r="O23" i="7"/>
  <c r="P23" i="7"/>
  <c r="Q23" i="7"/>
  <c r="R23" i="7"/>
  <c r="E24" i="7"/>
  <c r="F25" i="7"/>
  <c r="C27" i="7"/>
  <c r="K27" i="7"/>
  <c r="I2" i="6"/>
  <c r="G9" i="6"/>
  <c r="H9" i="6"/>
  <c r="I9" i="6"/>
  <c r="J9" i="6"/>
  <c r="K9" i="6"/>
  <c r="L9" i="6"/>
  <c r="M9" i="6"/>
  <c r="N9" i="6"/>
  <c r="O9" i="6"/>
  <c r="P9" i="6"/>
  <c r="Q9" i="6"/>
  <c r="R9" i="6"/>
  <c r="G10" i="6"/>
  <c r="H10" i="6"/>
  <c r="I10" i="6"/>
  <c r="J10" i="6"/>
  <c r="K10" i="6"/>
  <c r="L10" i="6"/>
  <c r="M10" i="6"/>
  <c r="N10" i="6"/>
  <c r="O10" i="6"/>
  <c r="P10" i="6"/>
  <c r="Q10" i="6"/>
  <c r="R10" i="6"/>
  <c r="G11" i="6"/>
  <c r="H11" i="6"/>
  <c r="I11" i="6"/>
  <c r="J11" i="6"/>
  <c r="K11" i="6"/>
  <c r="L11" i="6"/>
  <c r="M11" i="6"/>
  <c r="N11" i="6"/>
  <c r="O11" i="6"/>
  <c r="P11" i="6"/>
  <c r="Q11" i="6"/>
  <c r="R11" i="6"/>
  <c r="E12" i="6"/>
  <c r="F13" i="6"/>
  <c r="G14" i="6"/>
  <c r="H14" i="6"/>
  <c r="I14" i="6"/>
  <c r="J14" i="6"/>
  <c r="K14" i="6"/>
  <c r="L14" i="6"/>
  <c r="M14" i="6"/>
  <c r="N14" i="6"/>
  <c r="O14" i="6"/>
  <c r="P14" i="6"/>
  <c r="Q14" i="6"/>
  <c r="R14" i="6"/>
  <c r="E15" i="6"/>
  <c r="F16" i="6"/>
  <c r="D17" i="6"/>
  <c r="G17" i="6"/>
  <c r="H17" i="6"/>
  <c r="I17" i="6"/>
  <c r="J17" i="6"/>
  <c r="K17" i="6"/>
  <c r="L17" i="6"/>
  <c r="M17" i="6"/>
  <c r="N17" i="6"/>
  <c r="O17" i="6"/>
  <c r="P17" i="6"/>
  <c r="Q17" i="6"/>
  <c r="R17" i="6"/>
  <c r="E18" i="6"/>
  <c r="F19" i="6"/>
  <c r="G20" i="6"/>
  <c r="H20" i="6"/>
  <c r="I20" i="6"/>
  <c r="J20" i="6"/>
  <c r="K20" i="6"/>
  <c r="L20" i="6"/>
  <c r="M20" i="6"/>
  <c r="N20" i="6"/>
  <c r="O20" i="6"/>
  <c r="P20" i="6"/>
  <c r="Q20" i="6"/>
  <c r="R20" i="6"/>
  <c r="E21" i="6"/>
  <c r="F22" i="6"/>
  <c r="G23" i="6"/>
  <c r="H23" i="6"/>
  <c r="I23" i="6"/>
  <c r="J23" i="6"/>
  <c r="K23" i="6"/>
  <c r="L23" i="6"/>
  <c r="M23" i="6"/>
  <c r="N23" i="6"/>
  <c r="O23" i="6"/>
  <c r="P23" i="6"/>
  <c r="Q23" i="6"/>
  <c r="R23" i="6"/>
  <c r="E24" i="6"/>
  <c r="F25" i="6"/>
  <c r="G26" i="6"/>
  <c r="H26" i="6"/>
  <c r="I26" i="6"/>
  <c r="J26" i="6"/>
  <c r="K26" i="6"/>
  <c r="L26" i="6"/>
  <c r="M26" i="6"/>
  <c r="N26" i="6"/>
  <c r="O26" i="6"/>
  <c r="P26" i="6"/>
  <c r="Q26" i="6"/>
  <c r="R26" i="6"/>
  <c r="E27" i="6"/>
  <c r="F28" i="6"/>
  <c r="G29" i="6"/>
  <c r="H29" i="6"/>
  <c r="I29" i="6"/>
  <c r="J29" i="6"/>
  <c r="K29" i="6"/>
  <c r="L29" i="6"/>
  <c r="M29" i="6"/>
  <c r="N29" i="6"/>
  <c r="O29" i="6"/>
  <c r="P29" i="6"/>
  <c r="Q29" i="6"/>
  <c r="R29" i="6"/>
  <c r="E30" i="6"/>
  <c r="D29" i="6" s="1"/>
  <c r="F31" i="6"/>
  <c r="G32" i="6"/>
  <c r="H32" i="6"/>
  <c r="I32" i="6"/>
  <c r="J32" i="6"/>
  <c r="K32" i="6"/>
  <c r="L32" i="6"/>
  <c r="M32" i="6"/>
  <c r="N32" i="6"/>
  <c r="O32" i="6"/>
  <c r="P32" i="6"/>
  <c r="Q32" i="6"/>
  <c r="R32" i="6"/>
  <c r="E33" i="6"/>
  <c r="D32" i="6" s="1"/>
  <c r="F34" i="6"/>
  <c r="G35" i="6"/>
  <c r="H35" i="6"/>
  <c r="I35" i="6"/>
  <c r="J35" i="6"/>
  <c r="K35" i="6"/>
  <c r="L35" i="6"/>
  <c r="M35" i="6"/>
  <c r="N35" i="6"/>
  <c r="O35" i="6"/>
  <c r="P35" i="6"/>
  <c r="Q35" i="6"/>
  <c r="R35" i="6"/>
  <c r="E36" i="6"/>
  <c r="F37" i="6"/>
  <c r="G38" i="6"/>
  <c r="H38" i="6"/>
  <c r="I38" i="6"/>
  <c r="J38" i="6"/>
  <c r="K38" i="6"/>
  <c r="L38" i="6"/>
  <c r="M38" i="6"/>
  <c r="N38" i="6"/>
  <c r="O38" i="6"/>
  <c r="P38" i="6"/>
  <c r="Q38" i="6"/>
  <c r="R38" i="6"/>
  <c r="E39" i="6"/>
  <c r="D38" i="6" s="1"/>
  <c r="F40" i="6"/>
  <c r="C42" i="6"/>
  <c r="K42" i="6"/>
  <c r="I2" i="5"/>
  <c r="G9" i="5"/>
  <c r="H9" i="5"/>
  <c r="I9" i="5"/>
  <c r="J9" i="5"/>
  <c r="K9" i="5"/>
  <c r="L9" i="5"/>
  <c r="M9" i="5"/>
  <c r="N9" i="5"/>
  <c r="O9" i="5"/>
  <c r="P9" i="5"/>
  <c r="Q9" i="5"/>
  <c r="R9" i="5"/>
  <c r="G10" i="5"/>
  <c r="H10" i="5"/>
  <c r="I10" i="5"/>
  <c r="J10" i="5"/>
  <c r="K10" i="5"/>
  <c r="L10" i="5"/>
  <c r="M10" i="5"/>
  <c r="N10" i="5"/>
  <c r="O10" i="5"/>
  <c r="P10" i="5"/>
  <c r="Q10" i="5"/>
  <c r="R10" i="5"/>
  <c r="G11" i="5"/>
  <c r="H11" i="5"/>
  <c r="I11" i="5"/>
  <c r="J11" i="5"/>
  <c r="K11" i="5"/>
  <c r="L11" i="5"/>
  <c r="M11" i="5"/>
  <c r="N11" i="5"/>
  <c r="O11" i="5"/>
  <c r="P11" i="5"/>
  <c r="Q11" i="5"/>
  <c r="R11" i="5"/>
  <c r="E12" i="5"/>
  <c r="F13" i="5"/>
  <c r="G14" i="5"/>
  <c r="H14" i="5"/>
  <c r="I14" i="5"/>
  <c r="J14" i="5"/>
  <c r="K14" i="5"/>
  <c r="L14" i="5"/>
  <c r="M14" i="5"/>
  <c r="N14" i="5"/>
  <c r="O14" i="5"/>
  <c r="P14" i="5"/>
  <c r="Q14" i="5"/>
  <c r="R14" i="5"/>
  <c r="E15" i="5"/>
  <c r="F16" i="5"/>
  <c r="G17" i="5"/>
  <c r="H17" i="5"/>
  <c r="I17" i="5"/>
  <c r="J17" i="5"/>
  <c r="K17" i="5"/>
  <c r="L17" i="5"/>
  <c r="M17" i="5"/>
  <c r="N17" i="5"/>
  <c r="O17" i="5"/>
  <c r="P17" i="5"/>
  <c r="Q17" i="5"/>
  <c r="R17" i="5"/>
  <c r="E18" i="5"/>
  <c r="F19" i="5"/>
  <c r="G20" i="5"/>
  <c r="H20" i="5"/>
  <c r="I20" i="5"/>
  <c r="J20" i="5"/>
  <c r="K20" i="5"/>
  <c r="L20" i="5"/>
  <c r="M20" i="5"/>
  <c r="N20" i="5"/>
  <c r="O20" i="5"/>
  <c r="P20" i="5"/>
  <c r="Q20" i="5"/>
  <c r="R20" i="5"/>
  <c r="E21" i="5"/>
  <c r="F22" i="5"/>
  <c r="G23" i="5"/>
  <c r="H23" i="5"/>
  <c r="I23" i="5"/>
  <c r="J23" i="5"/>
  <c r="K23" i="5"/>
  <c r="L23" i="5"/>
  <c r="M23" i="5"/>
  <c r="N23" i="5"/>
  <c r="O23" i="5"/>
  <c r="P23" i="5"/>
  <c r="Q23" i="5"/>
  <c r="R23" i="5"/>
  <c r="E24" i="5"/>
  <c r="F25" i="5"/>
  <c r="G26" i="5"/>
  <c r="H26" i="5"/>
  <c r="I26" i="5"/>
  <c r="J26" i="5"/>
  <c r="K26" i="5"/>
  <c r="L26" i="5"/>
  <c r="M26" i="5"/>
  <c r="N26" i="5"/>
  <c r="O26" i="5"/>
  <c r="P26" i="5"/>
  <c r="Q26" i="5"/>
  <c r="R26" i="5"/>
  <c r="E27" i="5"/>
  <c r="F28" i="5"/>
  <c r="G29" i="5"/>
  <c r="H29" i="5"/>
  <c r="I29" i="5"/>
  <c r="J29" i="5"/>
  <c r="K29" i="5"/>
  <c r="L29" i="5"/>
  <c r="M29" i="5"/>
  <c r="N29" i="5"/>
  <c r="O29" i="5"/>
  <c r="P29" i="5"/>
  <c r="Q29" i="5"/>
  <c r="R29" i="5"/>
  <c r="E30" i="5"/>
  <c r="F31" i="5"/>
  <c r="G32" i="5"/>
  <c r="H32" i="5"/>
  <c r="I32" i="5"/>
  <c r="J32" i="5"/>
  <c r="K32" i="5"/>
  <c r="L32" i="5"/>
  <c r="M32" i="5"/>
  <c r="N32" i="5"/>
  <c r="O32" i="5"/>
  <c r="P32" i="5"/>
  <c r="Q32" i="5"/>
  <c r="R32" i="5"/>
  <c r="E33" i="5"/>
  <c r="D32" i="5" s="1"/>
  <c r="F34" i="5"/>
  <c r="G35" i="5"/>
  <c r="H35" i="5"/>
  <c r="I35" i="5"/>
  <c r="J35" i="5"/>
  <c r="K35" i="5"/>
  <c r="L35" i="5"/>
  <c r="M35" i="5"/>
  <c r="N35" i="5"/>
  <c r="O35" i="5"/>
  <c r="P35" i="5"/>
  <c r="Q35" i="5"/>
  <c r="R35" i="5"/>
  <c r="E36" i="5"/>
  <c r="F37" i="5"/>
  <c r="G38" i="5"/>
  <c r="H38" i="5"/>
  <c r="I38" i="5"/>
  <c r="J38" i="5"/>
  <c r="K38" i="5"/>
  <c r="L38" i="5"/>
  <c r="M38" i="5"/>
  <c r="N38" i="5"/>
  <c r="O38" i="5"/>
  <c r="P38" i="5"/>
  <c r="Q38" i="5"/>
  <c r="R38" i="5"/>
  <c r="E39" i="5"/>
  <c r="F40" i="5"/>
  <c r="I2" i="4"/>
  <c r="G9" i="4"/>
  <c r="H9" i="4"/>
  <c r="I9" i="4"/>
  <c r="J9" i="4"/>
  <c r="K9" i="4"/>
  <c r="L9" i="4"/>
  <c r="M9" i="4"/>
  <c r="N9" i="4"/>
  <c r="O9" i="4"/>
  <c r="P9" i="4"/>
  <c r="Q9" i="4"/>
  <c r="R9" i="4"/>
  <c r="G10" i="4"/>
  <c r="H10" i="4"/>
  <c r="I10" i="4"/>
  <c r="J10" i="4"/>
  <c r="K10" i="4"/>
  <c r="L10" i="4"/>
  <c r="M10" i="4"/>
  <c r="N10" i="4"/>
  <c r="O10" i="4"/>
  <c r="P10" i="4"/>
  <c r="Q10" i="4"/>
  <c r="R10" i="4"/>
  <c r="G11" i="4"/>
  <c r="H11" i="4"/>
  <c r="I11" i="4"/>
  <c r="J11" i="4"/>
  <c r="K11" i="4"/>
  <c r="L11" i="4"/>
  <c r="M11" i="4"/>
  <c r="N11" i="4"/>
  <c r="O11" i="4"/>
  <c r="P11" i="4"/>
  <c r="Q11" i="4"/>
  <c r="R11" i="4"/>
  <c r="E12" i="4"/>
  <c r="F13" i="4"/>
  <c r="G14" i="4"/>
  <c r="H14" i="4"/>
  <c r="I14" i="4"/>
  <c r="J14" i="4"/>
  <c r="K14" i="4"/>
  <c r="L14" i="4"/>
  <c r="M14" i="4"/>
  <c r="N14" i="4"/>
  <c r="O14" i="4"/>
  <c r="P14" i="4"/>
  <c r="Q14" i="4"/>
  <c r="R14" i="4"/>
  <c r="E15" i="4"/>
  <c r="F16" i="4"/>
  <c r="D14" i="4" s="1"/>
  <c r="G17" i="4"/>
  <c r="H17" i="4"/>
  <c r="I17" i="4"/>
  <c r="J17" i="4"/>
  <c r="K17" i="4"/>
  <c r="L17" i="4"/>
  <c r="M17" i="4"/>
  <c r="N17" i="4"/>
  <c r="O17" i="4"/>
  <c r="P17" i="4"/>
  <c r="Q17" i="4"/>
  <c r="R17" i="4"/>
  <c r="E18" i="4"/>
  <c r="D17" i="4" s="1"/>
  <c r="F19" i="4"/>
  <c r="G20" i="4"/>
  <c r="H20" i="4"/>
  <c r="I20" i="4"/>
  <c r="J20" i="4"/>
  <c r="K20" i="4"/>
  <c r="L20" i="4"/>
  <c r="M20" i="4"/>
  <c r="N20" i="4"/>
  <c r="O20" i="4"/>
  <c r="P20" i="4"/>
  <c r="Q20" i="4"/>
  <c r="R20" i="4"/>
  <c r="E21" i="4"/>
  <c r="F22" i="4"/>
  <c r="G23" i="4"/>
  <c r="H23" i="4"/>
  <c r="I23" i="4"/>
  <c r="J23" i="4"/>
  <c r="K23" i="4"/>
  <c r="L23" i="4"/>
  <c r="M23" i="4"/>
  <c r="N23" i="4"/>
  <c r="O23" i="4"/>
  <c r="P23" i="4"/>
  <c r="Q23" i="4"/>
  <c r="R23" i="4"/>
  <c r="E24" i="4"/>
  <c r="F25" i="4"/>
  <c r="G26" i="4"/>
  <c r="H26" i="4"/>
  <c r="I26" i="4"/>
  <c r="J26" i="4"/>
  <c r="K26" i="4"/>
  <c r="L26" i="4"/>
  <c r="M26" i="4"/>
  <c r="N26" i="4"/>
  <c r="O26" i="4"/>
  <c r="P26" i="4"/>
  <c r="Q26" i="4"/>
  <c r="R26" i="4"/>
  <c r="E27" i="4"/>
  <c r="F28" i="4"/>
  <c r="G29" i="4"/>
  <c r="H29" i="4"/>
  <c r="I29" i="4"/>
  <c r="J29" i="4"/>
  <c r="K29" i="4"/>
  <c r="L29" i="4"/>
  <c r="M29" i="4"/>
  <c r="N29" i="4"/>
  <c r="O29" i="4"/>
  <c r="P29" i="4"/>
  <c r="Q29" i="4"/>
  <c r="R29" i="4"/>
  <c r="E30" i="4"/>
  <c r="F31" i="4"/>
  <c r="G32" i="4"/>
  <c r="H32" i="4"/>
  <c r="I32" i="4"/>
  <c r="J32" i="4"/>
  <c r="K32" i="4"/>
  <c r="L32" i="4"/>
  <c r="M32" i="4"/>
  <c r="N32" i="4"/>
  <c r="O32" i="4"/>
  <c r="P32" i="4"/>
  <c r="Q32" i="4"/>
  <c r="R32" i="4"/>
  <c r="E33" i="4"/>
  <c r="F34" i="4"/>
  <c r="G35" i="4"/>
  <c r="H35" i="4"/>
  <c r="I35" i="4"/>
  <c r="J35" i="4"/>
  <c r="K35" i="4"/>
  <c r="L35" i="4"/>
  <c r="M35" i="4"/>
  <c r="N35" i="4"/>
  <c r="O35" i="4"/>
  <c r="P35" i="4"/>
  <c r="Q35" i="4"/>
  <c r="R35" i="4"/>
  <c r="E36" i="4"/>
  <c r="F37" i="4"/>
  <c r="G38" i="4"/>
  <c r="H38" i="4"/>
  <c r="I38" i="4"/>
  <c r="J38" i="4"/>
  <c r="K38" i="4"/>
  <c r="L38" i="4"/>
  <c r="M38" i="4"/>
  <c r="N38" i="4"/>
  <c r="O38" i="4"/>
  <c r="P38" i="4"/>
  <c r="Q38" i="4"/>
  <c r="R38" i="4"/>
  <c r="E39" i="4"/>
  <c r="F40" i="4"/>
  <c r="G41" i="4"/>
  <c r="H41" i="4"/>
  <c r="I41" i="4"/>
  <c r="J41" i="4"/>
  <c r="K41" i="4"/>
  <c r="L41" i="4"/>
  <c r="M41" i="4"/>
  <c r="N41" i="4"/>
  <c r="O41" i="4"/>
  <c r="P41" i="4"/>
  <c r="Q41" i="4"/>
  <c r="R41" i="4"/>
  <c r="E42" i="4"/>
  <c r="D41" i="4" s="1"/>
  <c r="F43" i="4"/>
  <c r="G44" i="4"/>
  <c r="H44" i="4"/>
  <c r="I44" i="4"/>
  <c r="J44" i="4"/>
  <c r="K44" i="4"/>
  <c r="L44" i="4"/>
  <c r="M44" i="4"/>
  <c r="N44" i="4"/>
  <c r="O44" i="4"/>
  <c r="P44" i="4"/>
  <c r="Q44" i="4"/>
  <c r="R44" i="4"/>
  <c r="E45" i="4"/>
  <c r="F46" i="4"/>
  <c r="G47" i="4"/>
  <c r="H47" i="4"/>
  <c r="I47" i="4"/>
  <c r="J47" i="4"/>
  <c r="K47" i="4"/>
  <c r="L47" i="4"/>
  <c r="M47" i="4"/>
  <c r="N47" i="4"/>
  <c r="O47" i="4"/>
  <c r="P47" i="4"/>
  <c r="Q47" i="4"/>
  <c r="R47" i="4"/>
  <c r="E48" i="4"/>
  <c r="F49" i="4"/>
  <c r="G50" i="4"/>
  <c r="H50" i="4"/>
  <c r="I50" i="4"/>
  <c r="J50" i="4"/>
  <c r="K50" i="4"/>
  <c r="L50" i="4"/>
  <c r="M50" i="4"/>
  <c r="N50" i="4"/>
  <c r="O50" i="4"/>
  <c r="P50" i="4"/>
  <c r="Q50" i="4"/>
  <c r="R50" i="4"/>
  <c r="E51" i="4"/>
  <c r="F52" i="4"/>
  <c r="G53" i="4"/>
  <c r="H53" i="4"/>
  <c r="I53" i="4"/>
  <c r="J53" i="4"/>
  <c r="K53" i="4"/>
  <c r="L53" i="4"/>
  <c r="M53" i="4"/>
  <c r="N53" i="4"/>
  <c r="O53" i="4"/>
  <c r="P53" i="4"/>
  <c r="Q53" i="4"/>
  <c r="R53" i="4"/>
  <c r="E54" i="4"/>
  <c r="D53" i="4" s="1"/>
  <c r="F55" i="4"/>
  <c r="G56" i="4"/>
  <c r="H56" i="4"/>
  <c r="I56" i="4"/>
  <c r="J56" i="4"/>
  <c r="K56" i="4"/>
  <c r="L56" i="4"/>
  <c r="M56" i="4"/>
  <c r="N56" i="4"/>
  <c r="O56" i="4"/>
  <c r="P56" i="4"/>
  <c r="Q56" i="4"/>
  <c r="R56" i="4"/>
  <c r="E57" i="4"/>
  <c r="D56" i="4" s="1"/>
  <c r="F58" i="4"/>
  <c r="G59" i="4"/>
  <c r="H59" i="4"/>
  <c r="I59" i="4"/>
  <c r="J59" i="4"/>
  <c r="K59" i="4"/>
  <c r="L59" i="4"/>
  <c r="M59" i="4"/>
  <c r="N59" i="4"/>
  <c r="O59" i="4"/>
  <c r="P59" i="4"/>
  <c r="Q59" i="4"/>
  <c r="R59" i="4"/>
  <c r="E60" i="4"/>
  <c r="F61" i="4"/>
  <c r="G62" i="4"/>
  <c r="H62" i="4"/>
  <c r="I62" i="4"/>
  <c r="J62" i="4"/>
  <c r="K62" i="4"/>
  <c r="L62" i="4"/>
  <c r="M62" i="4"/>
  <c r="N62" i="4"/>
  <c r="O62" i="4"/>
  <c r="P62" i="4"/>
  <c r="Q62" i="4"/>
  <c r="R62" i="4"/>
  <c r="E63" i="4"/>
  <c r="F64" i="4"/>
  <c r="G65" i="4"/>
  <c r="H65" i="4"/>
  <c r="I65" i="4"/>
  <c r="J65" i="4"/>
  <c r="K65" i="4"/>
  <c r="L65" i="4"/>
  <c r="M65" i="4"/>
  <c r="N65" i="4"/>
  <c r="O65" i="4"/>
  <c r="P65" i="4"/>
  <c r="Q65" i="4"/>
  <c r="R65" i="4"/>
  <c r="E66" i="4"/>
  <c r="F67" i="4"/>
  <c r="G68" i="4"/>
  <c r="H68" i="4"/>
  <c r="I68" i="4"/>
  <c r="J68" i="4"/>
  <c r="K68" i="4"/>
  <c r="L68" i="4"/>
  <c r="M68" i="4"/>
  <c r="N68" i="4"/>
  <c r="O68" i="4"/>
  <c r="P68" i="4"/>
  <c r="Q68" i="4"/>
  <c r="R68" i="4"/>
  <c r="E69" i="4"/>
  <c r="F70" i="4"/>
  <c r="G71" i="4"/>
  <c r="H71" i="4"/>
  <c r="I71" i="4"/>
  <c r="J71" i="4"/>
  <c r="K71" i="4"/>
  <c r="L71" i="4"/>
  <c r="M71" i="4"/>
  <c r="N71" i="4"/>
  <c r="O71" i="4"/>
  <c r="P71" i="4"/>
  <c r="Q71" i="4"/>
  <c r="R71" i="4"/>
  <c r="E72" i="4"/>
  <c r="F73" i="4"/>
  <c r="G74" i="4"/>
  <c r="H74" i="4"/>
  <c r="I74" i="4"/>
  <c r="J74" i="4"/>
  <c r="K74" i="4"/>
  <c r="L74" i="4"/>
  <c r="M74" i="4"/>
  <c r="N74" i="4"/>
  <c r="O74" i="4"/>
  <c r="P74" i="4"/>
  <c r="Q74" i="4"/>
  <c r="R74" i="4"/>
  <c r="E75" i="4"/>
  <c r="F76" i="4"/>
  <c r="G77" i="4"/>
  <c r="H77" i="4"/>
  <c r="I77" i="4"/>
  <c r="J77" i="4"/>
  <c r="K77" i="4"/>
  <c r="L77" i="4"/>
  <c r="M77" i="4"/>
  <c r="N77" i="4"/>
  <c r="O77" i="4"/>
  <c r="P77" i="4"/>
  <c r="Q77" i="4"/>
  <c r="R77" i="4"/>
  <c r="E78" i="4"/>
  <c r="D77" i="4" s="1"/>
  <c r="F79" i="4"/>
  <c r="G80" i="4"/>
  <c r="H80" i="4"/>
  <c r="I80" i="4"/>
  <c r="J80" i="4"/>
  <c r="K80" i="4"/>
  <c r="L80" i="4"/>
  <c r="M80" i="4"/>
  <c r="N80" i="4"/>
  <c r="O80" i="4"/>
  <c r="P80" i="4"/>
  <c r="Q80" i="4"/>
  <c r="R80" i="4"/>
  <c r="E81" i="4"/>
  <c r="F82" i="4"/>
  <c r="G83" i="4"/>
  <c r="H83" i="4"/>
  <c r="I83" i="4"/>
  <c r="J83" i="4"/>
  <c r="K83" i="4"/>
  <c r="L83" i="4"/>
  <c r="M83" i="4"/>
  <c r="N83" i="4"/>
  <c r="O83" i="4"/>
  <c r="P83" i="4"/>
  <c r="Q83" i="4"/>
  <c r="R83" i="4"/>
  <c r="E84" i="4"/>
  <c r="F85" i="4"/>
  <c r="G86" i="4"/>
  <c r="H86" i="4"/>
  <c r="I86" i="4"/>
  <c r="J86" i="4"/>
  <c r="K86" i="4"/>
  <c r="L86" i="4"/>
  <c r="M86" i="4"/>
  <c r="N86" i="4"/>
  <c r="O86" i="4"/>
  <c r="P86" i="4"/>
  <c r="Q86" i="4"/>
  <c r="R86" i="4"/>
  <c r="E87" i="4"/>
  <c r="F88" i="4"/>
  <c r="G89" i="4"/>
  <c r="H89" i="4"/>
  <c r="I89" i="4"/>
  <c r="J89" i="4"/>
  <c r="K89" i="4"/>
  <c r="L89" i="4"/>
  <c r="M89" i="4"/>
  <c r="N89" i="4"/>
  <c r="O89" i="4"/>
  <c r="P89" i="4"/>
  <c r="Q89" i="4"/>
  <c r="R89" i="4"/>
  <c r="E90" i="4"/>
  <c r="D89" i="4" s="1"/>
  <c r="F91" i="4"/>
  <c r="G92" i="4"/>
  <c r="H92" i="4"/>
  <c r="I92" i="4"/>
  <c r="J92" i="4"/>
  <c r="K92" i="4"/>
  <c r="L92" i="4"/>
  <c r="M92" i="4"/>
  <c r="N92" i="4"/>
  <c r="O92" i="4"/>
  <c r="P92" i="4"/>
  <c r="Q92" i="4"/>
  <c r="R92" i="4"/>
  <c r="E93" i="4"/>
  <c r="F94" i="4"/>
  <c r="D92" i="4" s="1"/>
  <c r="G95" i="4"/>
  <c r="H95" i="4"/>
  <c r="I95" i="4"/>
  <c r="J95" i="4"/>
  <c r="K95" i="4"/>
  <c r="L95" i="4"/>
  <c r="M95" i="4"/>
  <c r="N95" i="4"/>
  <c r="O95" i="4"/>
  <c r="P95" i="4"/>
  <c r="Q95" i="4"/>
  <c r="R95" i="4"/>
  <c r="E96" i="4"/>
  <c r="F97" i="4"/>
  <c r="G98" i="4"/>
  <c r="H98" i="4"/>
  <c r="I98" i="4"/>
  <c r="J98" i="4"/>
  <c r="K98" i="4"/>
  <c r="L98" i="4"/>
  <c r="M98" i="4"/>
  <c r="N98" i="4"/>
  <c r="O98" i="4"/>
  <c r="P98" i="4"/>
  <c r="Q98" i="4"/>
  <c r="R98" i="4"/>
  <c r="E99" i="4"/>
  <c r="F100" i="4"/>
  <c r="I2" i="3"/>
  <c r="G9" i="3"/>
  <c r="H9" i="3"/>
  <c r="I9" i="3"/>
  <c r="J9" i="3"/>
  <c r="K9" i="3"/>
  <c r="L9" i="3"/>
  <c r="M9" i="3"/>
  <c r="N9" i="3"/>
  <c r="O9" i="3"/>
  <c r="P9" i="3"/>
  <c r="G10" i="3"/>
  <c r="H10" i="3"/>
  <c r="I10" i="3"/>
  <c r="J10" i="3"/>
  <c r="K10" i="3"/>
  <c r="L10" i="3"/>
  <c r="M10" i="3"/>
  <c r="N10" i="3"/>
  <c r="O10" i="3"/>
  <c r="P10" i="3"/>
  <c r="G11" i="3"/>
  <c r="H11" i="3"/>
  <c r="I11" i="3"/>
  <c r="J11" i="3"/>
  <c r="K11" i="3"/>
  <c r="L11" i="3"/>
  <c r="M11" i="3"/>
  <c r="N11" i="3"/>
  <c r="O11" i="3"/>
  <c r="P11" i="3"/>
  <c r="E12" i="3"/>
  <c r="F13" i="3"/>
  <c r="G14" i="3"/>
  <c r="H14" i="3"/>
  <c r="I14" i="3"/>
  <c r="J14" i="3"/>
  <c r="K14" i="3"/>
  <c r="L14" i="3"/>
  <c r="M14" i="3"/>
  <c r="N14" i="3"/>
  <c r="O14" i="3"/>
  <c r="P14" i="3"/>
  <c r="E15" i="3"/>
  <c r="F16" i="3"/>
  <c r="G17" i="3"/>
  <c r="H17" i="3"/>
  <c r="I17" i="3"/>
  <c r="J17" i="3"/>
  <c r="K17" i="3"/>
  <c r="L17" i="3"/>
  <c r="M17" i="3"/>
  <c r="N17" i="3"/>
  <c r="O17" i="3"/>
  <c r="P17" i="3"/>
  <c r="E18" i="3"/>
  <c r="F19" i="3"/>
  <c r="G20" i="3"/>
  <c r="H20" i="3"/>
  <c r="I20" i="3"/>
  <c r="J20" i="3"/>
  <c r="K20" i="3"/>
  <c r="L20" i="3"/>
  <c r="M20" i="3"/>
  <c r="N20" i="3"/>
  <c r="O20" i="3"/>
  <c r="P20" i="3"/>
  <c r="E21" i="3"/>
  <c r="F22" i="3"/>
  <c r="G23" i="3"/>
  <c r="H23" i="3"/>
  <c r="I23" i="3"/>
  <c r="J23" i="3"/>
  <c r="K23" i="3"/>
  <c r="L23" i="3"/>
  <c r="M23" i="3"/>
  <c r="N23" i="3"/>
  <c r="O23" i="3"/>
  <c r="P23" i="3"/>
  <c r="E24" i="3"/>
  <c r="F25" i="3"/>
  <c r="G26" i="3"/>
  <c r="H26" i="3"/>
  <c r="I26" i="3"/>
  <c r="J26" i="3"/>
  <c r="K26" i="3"/>
  <c r="L26" i="3"/>
  <c r="M26" i="3"/>
  <c r="N26" i="3"/>
  <c r="O26" i="3"/>
  <c r="P26" i="3"/>
  <c r="E27" i="3"/>
  <c r="F28" i="3"/>
  <c r="G29" i="3"/>
  <c r="H29" i="3"/>
  <c r="I29" i="3"/>
  <c r="J29" i="3"/>
  <c r="K29" i="3"/>
  <c r="L29" i="3"/>
  <c r="M29" i="3"/>
  <c r="N29" i="3"/>
  <c r="O29" i="3"/>
  <c r="P29" i="3"/>
  <c r="E30" i="3"/>
  <c r="F31" i="3"/>
  <c r="G32" i="3"/>
  <c r="H32" i="3"/>
  <c r="I32" i="3"/>
  <c r="J32" i="3"/>
  <c r="K32" i="3"/>
  <c r="L32" i="3"/>
  <c r="M32" i="3"/>
  <c r="N32" i="3"/>
  <c r="O32" i="3"/>
  <c r="P32" i="3"/>
  <c r="E33" i="3"/>
  <c r="F34" i="3"/>
  <c r="G35" i="3"/>
  <c r="H35" i="3"/>
  <c r="I35" i="3"/>
  <c r="J35" i="3"/>
  <c r="K35" i="3"/>
  <c r="L35" i="3"/>
  <c r="M35" i="3"/>
  <c r="N35" i="3"/>
  <c r="O35" i="3"/>
  <c r="P35" i="3"/>
  <c r="E36" i="3"/>
  <c r="F37" i="3"/>
  <c r="G38" i="3"/>
  <c r="H38" i="3"/>
  <c r="I38" i="3"/>
  <c r="J38" i="3"/>
  <c r="K38" i="3"/>
  <c r="L38" i="3"/>
  <c r="M38" i="3"/>
  <c r="N38" i="3"/>
  <c r="O38" i="3"/>
  <c r="P38" i="3"/>
  <c r="E39" i="3"/>
  <c r="F40" i="3"/>
  <c r="G41" i="3"/>
  <c r="H41" i="3"/>
  <c r="I41" i="3"/>
  <c r="J41" i="3"/>
  <c r="K41" i="3"/>
  <c r="L41" i="3"/>
  <c r="M41" i="3"/>
  <c r="N41" i="3"/>
  <c r="O41" i="3"/>
  <c r="P41" i="3"/>
  <c r="E42" i="3"/>
  <c r="F43" i="3"/>
  <c r="G44" i="3"/>
  <c r="H44" i="3"/>
  <c r="I44" i="3"/>
  <c r="J44" i="3"/>
  <c r="K44" i="3"/>
  <c r="L44" i="3"/>
  <c r="M44" i="3"/>
  <c r="N44" i="3"/>
  <c r="O44" i="3"/>
  <c r="P44" i="3"/>
  <c r="E45" i="3"/>
  <c r="F46" i="3"/>
  <c r="G47" i="3"/>
  <c r="H47" i="3"/>
  <c r="I47" i="3"/>
  <c r="J47" i="3"/>
  <c r="K47" i="3"/>
  <c r="L47" i="3"/>
  <c r="M47" i="3"/>
  <c r="N47" i="3"/>
  <c r="O47" i="3"/>
  <c r="P47" i="3"/>
  <c r="E48" i="3"/>
  <c r="F49" i="3"/>
  <c r="G50" i="3"/>
  <c r="H50" i="3"/>
  <c r="I50" i="3"/>
  <c r="J50" i="3"/>
  <c r="K50" i="3"/>
  <c r="L50" i="3"/>
  <c r="M50" i="3"/>
  <c r="N50" i="3"/>
  <c r="O50" i="3"/>
  <c r="P50" i="3"/>
  <c r="E51" i="3"/>
  <c r="F52" i="3"/>
  <c r="G53" i="3"/>
  <c r="H53" i="3"/>
  <c r="I53" i="3"/>
  <c r="J53" i="3"/>
  <c r="K53" i="3"/>
  <c r="L53" i="3"/>
  <c r="M53" i="3"/>
  <c r="N53" i="3"/>
  <c r="O53" i="3"/>
  <c r="P53" i="3"/>
  <c r="E54" i="3"/>
  <c r="F55" i="3"/>
  <c r="G56" i="3"/>
  <c r="H56" i="3"/>
  <c r="I56" i="3"/>
  <c r="J56" i="3"/>
  <c r="K56" i="3"/>
  <c r="L56" i="3"/>
  <c r="M56" i="3"/>
  <c r="N56" i="3"/>
  <c r="O56" i="3"/>
  <c r="P56" i="3"/>
  <c r="E57" i="3"/>
  <c r="F58" i="3"/>
  <c r="G59" i="3"/>
  <c r="H59" i="3"/>
  <c r="I59" i="3"/>
  <c r="J59" i="3"/>
  <c r="K59" i="3"/>
  <c r="L59" i="3"/>
  <c r="M59" i="3"/>
  <c r="N59" i="3"/>
  <c r="O59" i="3"/>
  <c r="P59" i="3"/>
  <c r="E60" i="3"/>
  <c r="F61" i="3"/>
  <c r="G62" i="3"/>
  <c r="H62" i="3"/>
  <c r="I62" i="3"/>
  <c r="J62" i="3"/>
  <c r="K62" i="3"/>
  <c r="L62" i="3"/>
  <c r="M62" i="3"/>
  <c r="N62" i="3"/>
  <c r="O62" i="3"/>
  <c r="P62" i="3"/>
  <c r="E63" i="3"/>
  <c r="F64" i="3"/>
  <c r="G65" i="3"/>
  <c r="H65" i="3"/>
  <c r="I65" i="3"/>
  <c r="J65" i="3"/>
  <c r="K65" i="3"/>
  <c r="L65" i="3"/>
  <c r="M65" i="3"/>
  <c r="N65" i="3"/>
  <c r="O65" i="3"/>
  <c r="P65" i="3"/>
  <c r="E66" i="3"/>
  <c r="F67" i="3"/>
  <c r="D65" i="3" s="1"/>
  <c r="G68" i="3"/>
  <c r="H68" i="3"/>
  <c r="I68" i="3"/>
  <c r="J68" i="3"/>
  <c r="K68" i="3"/>
  <c r="L68" i="3"/>
  <c r="M68" i="3"/>
  <c r="N68" i="3"/>
  <c r="O68" i="3"/>
  <c r="P68" i="3"/>
  <c r="E69" i="3"/>
  <c r="F70" i="3"/>
  <c r="G71" i="3"/>
  <c r="H71" i="3"/>
  <c r="I71" i="3"/>
  <c r="J71" i="3"/>
  <c r="K71" i="3"/>
  <c r="L71" i="3"/>
  <c r="M71" i="3"/>
  <c r="N71" i="3"/>
  <c r="O71" i="3"/>
  <c r="P71" i="3"/>
  <c r="E72" i="3"/>
  <c r="F73" i="3"/>
  <c r="G74" i="3"/>
  <c r="H74" i="3"/>
  <c r="I74" i="3"/>
  <c r="J74" i="3"/>
  <c r="K74" i="3"/>
  <c r="L74" i="3"/>
  <c r="M74" i="3"/>
  <c r="N74" i="3"/>
  <c r="O74" i="3"/>
  <c r="P74" i="3"/>
  <c r="E75" i="3"/>
  <c r="F76" i="3"/>
  <c r="G77" i="3"/>
  <c r="H77" i="3"/>
  <c r="I77" i="3"/>
  <c r="J77" i="3"/>
  <c r="K77" i="3"/>
  <c r="L77" i="3"/>
  <c r="M77" i="3"/>
  <c r="N77" i="3"/>
  <c r="O77" i="3"/>
  <c r="P77" i="3"/>
  <c r="E78" i="3"/>
  <c r="F79" i="3"/>
  <c r="G80" i="3"/>
  <c r="H80" i="3"/>
  <c r="I80" i="3"/>
  <c r="J80" i="3"/>
  <c r="K80" i="3"/>
  <c r="L80" i="3"/>
  <c r="M80" i="3"/>
  <c r="N80" i="3"/>
  <c r="O80" i="3"/>
  <c r="P80" i="3"/>
  <c r="E81" i="3"/>
  <c r="F82" i="3"/>
  <c r="G83" i="3"/>
  <c r="H83" i="3"/>
  <c r="I83" i="3"/>
  <c r="J83" i="3"/>
  <c r="K83" i="3"/>
  <c r="L83" i="3"/>
  <c r="M83" i="3"/>
  <c r="N83" i="3"/>
  <c r="O83" i="3"/>
  <c r="P83" i="3"/>
  <c r="E84" i="3"/>
  <c r="F85" i="3"/>
  <c r="G86" i="3"/>
  <c r="H86" i="3"/>
  <c r="I86" i="3"/>
  <c r="J86" i="3"/>
  <c r="K86" i="3"/>
  <c r="L86" i="3"/>
  <c r="M86" i="3"/>
  <c r="N86" i="3"/>
  <c r="O86" i="3"/>
  <c r="P86" i="3"/>
  <c r="E87" i="3"/>
  <c r="F88" i="3"/>
  <c r="G89" i="3"/>
  <c r="H89" i="3"/>
  <c r="I89" i="3"/>
  <c r="J89" i="3"/>
  <c r="K89" i="3"/>
  <c r="L89" i="3"/>
  <c r="M89" i="3"/>
  <c r="N89" i="3"/>
  <c r="O89" i="3"/>
  <c r="P89" i="3"/>
  <c r="E90" i="3"/>
  <c r="F91" i="3"/>
  <c r="G92" i="3"/>
  <c r="H92" i="3"/>
  <c r="I92" i="3"/>
  <c r="J92" i="3"/>
  <c r="K92" i="3"/>
  <c r="L92" i="3"/>
  <c r="M92" i="3"/>
  <c r="N92" i="3"/>
  <c r="O92" i="3"/>
  <c r="P92" i="3"/>
  <c r="E93" i="3"/>
  <c r="F94" i="3"/>
  <c r="G95" i="3"/>
  <c r="H95" i="3"/>
  <c r="I95" i="3"/>
  <c r="J95" i="3"/>
  <c r="K95" i="3"/>
  <c r="L95" i="3"/>
  <c r="M95" i="3"/>
  <c r="N95" i="3"/>
  <c r="O95" i="3"/>
  <c r="P95" i="3"/>
  <c r="E96" i="3"/>
  <c r="F97" i="3"/>
  <c r="G98" i="3"/>
  <c r="H98" i="3"/>
  <c r="I98" i="3"/>
  <c r="J98" i="3"/>
  <c r="K98" i="3"/>
  <c r="L98" i="3"/>
  <c r="M98" i="3"/>
  <c r="N98" i="3"/>
  <c r="O98" i="3"/>
  <c r="P98" i="3"/>
  <c r="E99" i="3"/>
  <c r="F100" i="3"/>
  <c r="D32" i="3" l="1"/>
  <c r="D20" i="5"/>
  <c r="G8" i="4"/>
  <c r="D68" i="4"/>
  <c r="D35" i="5"/>
  <c r="D23" i="5"/>
  <c r="D23" i="7"/>
  <c r="D23" i="8"/>
  <c r="D53" i="3"/>
  <c r="D35" i="3"/>
  <c r="D26" i="5"/>
  <c r="D14" i="5"/>
  <c r="D29" i="3"/>
  <c r="D23" i="3"/>
  <c r="D62" i="4"/>
  <c r="D50" i="3"/>
  <c r="D38" i="3"/>
  <c r="E9" i="7"/>
  <c r="B18" i="2" s="1"/>
  <c r="D26" i="3"/>
  <c r="D35" i="6"/>
  <c r="E9" i="5"/>
  <c r="B14" i="2" s="1"/>
  <c r="D98" i="3"/>
  <c r="D86" i="3"/>
  <c r="D68" i="3"/>
  <c r="L8" i="4"/>
  <c r="D14" i="7"/>
  <c r="D92" i="3"/>
  <c r="D89" i="3"/>
  <c r="D77" i="3"/>
  <c r="D71" i="3"/>
  <c r="D59" i="3"/>
  <c r="D32" i="4"/>
  <c r="D20" i="4"/>
  <c r="P8" i="6"/>
  <c r="G8" i="6"/>
  <c r="R8" i="3"/>
  <c r="P8" i="3"/>
  <c r="H8" i="3"/>
  <c r="D98" i="4"/>
  <c r="D83" i="4"/>
  <c r="D71" i="4"/>
  <c r="O8" i="4"/>
  <c r="D11" i="4"/>
  <c r="D8" i="4" s="1"/>
  <c r="D12" i="2" s="1"/>
  <c r="D23" i="6"/>
  <c r="D20" i="7"/>
  <c r="O8" i="3"/>
  <c r="D74" i="4"/>
  <c r="K8" i="5"/>
  <c r="D26" i="6"/>
  <c r="D20" i="8"/>
  <c r="D56" i="3"/>
  <c r="J8" i="3"/>
  <c r="D38" i="4"/>
  <c r="D80" i="3"/>
  <c r="D14" i="3"/>
  <c r="I8" i="3"/>
  <c r="D65" i="4"/>
  <c r="D29" i="5"/>
  <c r="D17" i="5"/>
  <c r="D14" i="6"/>
  <c r="D35" i="8"/>
  <c r="M8" i="4"/>
  <c r="K8" i="6"/>
  <c r="L8" i="6"/>
  <c r="O8" i="7"/>
  <c r="D83" i="3"/>
  <c r="D50" i="4"/>
  <c r="P8" i="4"/>
  <c r="R8" i="5"/>
  <c r="N8" i="6"/>
  <c r="D11" i="6"/>
  <c r="H8" i="7"/>
  <c r="D26" i="8"/>
  <c r="E9" i="8"/>
  <c r="B15" i="2" s="1"/>
  <c r="E3" i="4"/>
  <c r="D47" i="3"/>
  <c r="D41" i="3"/>
  <c r="D17" i="3"/>
  <c r="G8" i="3"/>
  <c r="D80" i="4"/>
  <c r="D26" i="4"/>
  <c r="K8" i="4"/>
  <c r="D38" i="5"/>
  <c r="G8" i="5"/>
  <c r="R8" i="6"/>
  <c r="J8" i="6"/>
  <c r="Q8" i="7"/>
  <c r="J8" i="8"/>
  <c r="N8" i="8"/>
  <c r="D95" i="3"/>
  <c r="H8" i="4"/>
  <c r="M8" i="3"/>
  <c r="R8" i="4"/>
  <c r="J8" i="4"/>
  <c r="Q8" i="5"/>
  <c r="Q8" i="6"/>
  <c r="I8" i="6"/>
  <c r="P8" i="7"/>
  <c r="N8" i="7"/>
  <c r="F10" i="7"/>
  <c r="C18" i="2" s="1"/>
  <c r="L8" i="7"/>
  <c r="D14" i="8"/>
  <c r="Q8" i="8"/>
  <c r="I8" i="8"/>
  <c r="F10" i="6"/>
  <c r="C13" i="2" s="1"/>
  <c r="G8" i="7"/>
  <c r="L8" i="3"/>
  <c r="H8" i="5"/>
  <c r="M8" i="6"/>
  <c r="D74" i="3"/>
  <c r="D11" i="3"/>
  <c r="D95" i="4"/>
  <c r="D44" i="4"/>
  <c r="D29" i="4"/>
  <c r="Q8" i="4"/>
  <c r="I8" i="4"/>
  <c r="O8" i="5"/>
  <c r="M8" i="5"/>
  <c r="F10" i="8"/>
  <c r="C15" i="2" s="1"/>
  <c r="R8" i="8"/>
  <c r="H8" i="8"/>
  <c r="J8" i="7"/>
  <c r="O8" i="8"/>
  <c r="K8" i="3"/>
  <c r="I8" i="5"/>
  <c r="N8" i="5"/>
  <c r="D20" i="6"/>
  <c r="H8" i="6"/>
  <c r="M8" i="7"/>
  <c r="K8" i="7"/>
  <c r="I8" i="7"/>
  <c r="D38" i="8"/>
  <c r="P8" i="8"/>
  <c r="F10" i="5"/>
  <c r="C14" i="2" s="1"/>
  <c r="R8" i="7"/>
  <c r="D62" i="3"/>
  <c r="D44" i="3"/>
  <c r="N8" i="3"/>
  <c r="D59" i="4"/>
  <c r="P8" i="5"/>
  <c r="D20" i="3"/>
  <c r="D86" i="4"/>
  <c r="D47" i="4"/>
  <c r="D35" i="4"/>
  <c r="D23" i="4"/>
  <c r="N8" i="4"/>
  <c r="L8" i="5"/>
  <c r="J8" i="5"/>
  <c r="O8" i="6"/>
  <c r="D17" i="7"/>
  <c r="G8" i="8"/>
  <c r="M8" i="8"/>
  <c r="Q8" i="3"/>
  <c r="L8" i="8"/>
  <c r="K8" i="8"/>
  <c r="E3" i="8"/>
  <c r="E3" i="3"/>
  <c r="C3" i="9" s="1"/>
  <c r="E3" i="6"/>
  <c r="E3" i="5"/>
  <c r="E3" i="7"/>
  <c r="E9" i="3"/>
  <c r="B11" i="2" s="1"/>
  <c r="F10" i="4"/>
  <c r="C12" i="2" s="1"/>
  <c r="E9" i="4"/>
  <c r="B12" i="2" s="1"/>
  <c r="D11" i="7"/>
  <c r="D11" i="8"/>
  <c r="D11" i="5"/>
  <c r="E9" i="6"/>
  <c r="B13" i="2" s="1"/>
  <c r="F10" i="3"/>
  <c r="C11" i="2" s="1"/>
  <c r="D17" i="8"/>
  <c r="D3" i="4"/>
  <c r="D3" i="3"/>
  <c r="C4" i="9" s="1"/>
  <c r="D3" i="6"/>
  <c r="D3" i="8"/>
  <c r="D3" i="5"/>
  <c r="D3" i="7"/>
  <c r="D8" i="5" l="1"/>
  <c r="D14" i="2" s="1"/>
  <c r="D8" i="7"/>
  <c r="D18" i="2" s="1"/>
  <c r="D8" i="3"/>
  <c r="D11" i="2" s="1"/>
  <c r="D8" i="6"/>
  <c r="D13" i="2" s="1"/>
  <c r="B16" i="2"/>
  <c r="C16" i="2"/>
  <c r="D8" i="8"/>
  <c r="D15" i="2" s="1"/>
  <c r="D16" i="2" l="1"/>
</calcChain>
</file>

<file path=xl/sharedStrings.xml><?xml version="1.0" encoding="utf-8"?>
<sst xmlns="http://schemas.openxmlformats.org/spreadsheetml/2006/main" count="1365" uniqueCount="274">
  <si>
    <t>z tego: - rata kapitałowa</t>
  </si>
  <si>
    <t xml:space="preserve">             - odsetki</t>
  </si>
  <si>
    <t>- rata kapitałowa</t>
  </si>
  <si>
    <t>- odsetki</t>
  </si>
  <si>
    <t>2027 r.</t>
  </si>
  <si>
    <t>2028 r.</t>
  </si>
  <si>
    <t>KREDYTY</t>
  </si>
  <si>
    <t>POŻYCZKI</t>
  </si>
  <si>
    <t>2029 r.</t>
  </si>
  <si>
    <t>x</t>
  </si>
  <si>
    <t>161105Z</t>
  </si>
  <si>
    <t>Związek Celowy Powiatowo-Gminny „Jedź z nami”</t>
  </si>
  <si>
    <t>160910Z</t>
  </si>
  <si>
    <t>Związek Gmin "PROKADO"</t>
  </si>
  <si>
    <t>Związek Gmin Śląska Opolskiego</t>
  </si>
  <si>
    <t>160301Z</t>
  </si>
  <si>
    <t>Związek Międzygminny "Czysty Region"</t>
  </si>
  <si>
    <t>Kod TERYT</t>
  </si>
  <si>
    <t>Nazwa JST</t>
  </si>
  <si>
    <t>Zestawienie zbiorcze:</t>
  </si>
  <si>
    <t>Kredyty</t>
  </si>
  <si>
    <t>Pożyczki</t>
  </si>
  <si>
    <t>Nazwa zobowiązania</t>
  </si>
  <si>
    <t>Rata kapitałowa</t>
  </si>
  <si>
    <t>Odsetki</t>
  </si>
  <si>
    <t>Razem</t>
  </si>
  <si>
    <t>RAZEM:</t>
  </si>
  <si>
    <t>PORĘCZENIA</t>
  </si>
  <si>
    <t>Łączna kwota poręczeń</t>
  </si>
  <si>
    <t>Nazwa JST:</t>
  </si>
  <si>
    <t>Symbol TERYT:</t>
  </si>
  <si>
    <t xml:space="preserve">Lp. </t>
  </si>
  <si>
    <t>Data sporządzenia:</t>
  </si>
  <si>
    <t>Imię i nazwisko osoby sporządzającej:</t>
  </si>
  <si>
    <t>…………………………………………………………………….</t>
  </si>
  <si>
    <t>Tel. do osoby sporządzającej:</t>
  </si>
  <si>
    <t>Podpis Przewodniczącego Zarządu</t>
  </si>
  <si>
    <t>Uwagi</t>
  </si>
  <si>
    <t>leasingu finansowego</t>
  </si>
  <si>
    <t>leasingu operacyjnego</t>
  </si>
  <si>
    <t>leasingu zwrotnego nieruchomości</t>
  </si>
  <si>
    <t>finansowania z wykorzystaniem podmiotów trzecich przejmujących wierzytelności niewymagalne i oferujących zamianę harmonogramu ich spłaty na korzystniejszą dla samorządu</t>
  </si>
  <si>
    <t>subrogacji wymagalnych wierzytelności od samorządu i ich zamiany na wierzytelności niewymagalne</t>
  </si>
  <si>
    <t>sprzedaży przez samorząd papierów wartościowych lub innych praw własności (np. akcji/udziałów w spółkach komunalnych) z przyrzeczeniem ich odkupu (buy-sell-back)</t>
  </si>
  <si>
    <t>zakupu przez samorząd własnych dłużnych papierów wartościowych z przyrzeczeniem ich odsprzedaży (sell-buy-back), np. w celu obniżenia zadłużenia na dzień sprawozdawczy</t>
  </si>
  <si>
    <t>operacji krzyżowych wymiany papierów wartościowych, polegających na jednoczesnym przeprowadzeniu operacji buy-sell-back i sell-buy-back</t>
  </si>
  <si>
    <t>transferu długu do spółek komunalnych, obejmowania udziałów w spółkach komunalnych i dopłat zwrotnych do spółek</t>
  </si>
  <si>
    <t>finansowania z wykorzystaniem funduszy inwestycyjnych</t>
  </si>
  <si>
    <t>umów o partnerstwie publiczno-prywatnym, które nie mają wpływu na poziom długu publicznego</t>
  </si>
  <si>
    <t>inne – opisać jakie</t>
  </si>
  <si>
    <t>finansowania w pozabankowych instytucjach finansowych (tj. firmach pożyczkowych, parabankach, które prowadzą działalność polegającą na gromadzeniu kapitału i obarczeniu go ryzykiem bez odpowiedniej licencji Komisji Nadzoru Finansowego)</t>
  </si>
  <si>
    <t>Kwota</t>
  </si>
  <si>
    <t>Inne umowy</t>
  </si>
  <si>
    <t>stan na dzień:</t>
  </si>
  <si>
    <t>R A Z E M   (1+2+...+10 itd), z tego:</t>
  </si>
  <si>
    <r>
      <t xml:space="preserve">Uwagi o zobowiązaniu:
</t>
    </r>
    <r>
      <rPr>
        <sz val="10"/>
        <rFont val="Arial CE"/>
        <charset val="238"/>
      </rPr>
      <t>- Data zawarcia umowy,
- Data ewentualnych aneksów,</t>
    </r>
  </si>
  <si>
    <t>Instrukcja wypełniania informacji o zobowiązaniach</t>
  </si>
  <si>
    <t>a)</t>
  </si>
  <si>
    <t>b)</t>
  </si>
  <si>
    <t>c)</t>
  </si>
  <si>
    <t>Faktoring</t>
  </si>
  <si>
    <t>d)</t>
  </si>
  <si>
    <t>e)</t>
  </si>
  <si>
    <t>f)</t>
  </si>
  <si>
    <t>Leasing finansowy</t>
  </si>
  <si>
    <t>TERYT i Nazwa JST</t>
  </si>
  <si>
    <t>INNE</t>
  </si>
  <si>
    <r>
      <t xml:space="preserve">Jeśli dane zjawisko nie występuje to w kol z kwotami wpisać </t>
    </r>
    <r>
      <rPr>
        <b/>
        <sz val="12"/>
        <color indexed="10"/>
        <rFont val="Arial CE"/>
        <charset val="238"/>
      </rPr>
      <t>0</t>
    </r>
    <r>
      <rPr>
        <sz val="10"/>
        <color indexed="10"/>
        <rFont val="Arial CE"/>
        <charset val="238"/>
      </rPr>
      <t>, a w kol. opisowych wpisać "</t>
    </r>
    <r>
      <rPr>
        <b/>
        <sz val="10"/>
        <color indexed="10"/>
        <rFont val="Arial CE"/>
        <charset val="238"/>
      </rPr>
      <t>NIE DOTYCZY</t>
    </r>
    <r>
      <rPr>
        <sz val="10"/>
        <color indexed="10"/>
        <rFont val="Arial CE"/>
        <charset val="238"/>
      </rPr>
      <t>"</t>
    </r>
  </si>
  <si>
    <r>
      <t>W przypadku</t>
    </r>
    <r>
      <rPr>
        <b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wystąpienia operacji finansowych, o których mowa w poniższej tabeli, należy </t>
    </r>
    <r>
      <rPr>
        <u/>
        <sz val="10"/>
        <rFont val="Arial CE"/>
        <charset val="238"/>
      </rPr>
      <t>w uwagach podać informacje</t>
    </r>
    <r>
      <rPr>
        <sz val="10"/>
        <rFont val="Arial CE"/>
        <charset val="238"/>
      </rPr>
      <t xml:space="preserve"> zawierające datę zawarcia umowy, okres, na jaki została zawarta, strony umowy, kwotę operacji.</t>
    </r>
  </si>
  <si>
    <t>4. W przypadku braku odpowiedniej liczby KOLUMN przy okresie spłaty zobowiązania, należy skopiować ostatnią kolumnę i wkleić nową jako przedostatnią</t>
  </si>
  <si>
    <t>I. Zobowiązania finansowe</t>
  </si>
  <si>
    <t>PAPIERY WARTOŚCIOWE, dla których zbywalność jest ograniczona (tzn. nie istnieje dla nich płynny rynek wtórny)</t>
  </si>
  <si>
    <t>nazwę instytucji, wobec której zaciągnięto zobowiązanie</t>
  </si>
  <si>
    <t>kwotę zobowiązania wynikającą z umowy</t>
  </si>
  <si>
    <t>datę zawarcia umowy i aneksów,</t>
  </si>
  <si>
    <t>2. W kolejnych zakładkach należy podać informacje dotyczące zobowiązań, w tym m.in.:</t>
  </si>
  <si>
    <t>kwoty zobowiązań przypadające do spłaty w poszczególnych latach</t>
  </si>
  <si>
    <t>PAPIERY WARTOŚCIOWE, dla których zbywalność nie jest ograniczona (tzn. istnieje dla nich płynny rynek wtórny)</t>
  </si>
  <si>
    <t>stan aktualny na dzień:</t>
  </si>
  <si>
    <t>W celu prawidłowej weryfikacji wprowadzonych danych, niniejszą informację o zobowiązaniach 
należy wypełnić przy pomocy programu MS Excel.</t>
  </si>
  <si>
    <t>Stan na dzień:</t>
  </si>
  <si>
    <t>Gmina Brzeg</t>
  </si>
  <si>
    <t>Gmina Skarbimierz</t>
  </si>
  <si>
    <t>Gmina Grodków</t>
  </si>
  <si>
    <t>Gmina Lewin Brzeski</t>
  </si>
  <si>
    <t>Gmina Lubsza</t>
  </si>
  <si>
    <t>Gmina Olszanka</t>
  </si>
  <si>
    <t>Gmina Baborów</t>
  </si>
  <si>
    <t>Gmina Branice</t>
  </si>
  <si>
    <t>Gmina Głubczyce</t>
  </si>
  <si>
    <t>Gmina Kietrz</t>
  </si>
  <si>
    <t>Gmina Kędzierzyn-Koźle</t>
  </si>
  <si>
    <t>Gmina Bierawa</t>
  </si>
  <si>
    <t>Gmina Cisek</t>
  </si>
  <si>
    <t>Gmina Pawłowiczki</t>
  </si>
  <si>
    <t>Gmina Polska Cerekiew</t>
  </si>
  <si>
    <t>Gmina Reńska Wieś</t>
  </si>
  <si>
    <t>Gmina Byczyna</t>
  </si>
  <si>
    <t>Gmina Kluczbork</t>
  </si>
  <si>
    <t>Gmina Lasowice Wielkie</t>
  </si>
  <si>
    <t>Gmina Wołczyn</t>
  </si>
  <si>
    <t>Gmina Gogolin</t>
  </si>
  <si>
    <t>Gmina Krapkowice</t>
  </si>
  <si>
    <t>Gmina Strzeleczki</t>
  </si>
  <si>
    <t>Gmina Walce</t>
  </si>
  <si>
    <t>Gmina Zdzieszowice</t>
  </si>
  <si>
    <t>Gmina Domaszowice</t>
  </si>
  <si>
    <t>Gmina Namysłów</t>
  </si>
  <si>
    <t>Gmina Pokój</t>
  </si>
  <si>
    <t>Gmina Świerczów</t>
  </si>
  <si>
    <t>Gmina Wilków</t>
  </si>
  <si>
    <t>Gmina Głuchołazy</t>
  </si>
  <si>
    <t>Gmina Kamiennik</t>
  </si>
  <si>
    <t>Gmina Korfantów</t>
  </si>
  <si>
    <t>Gmina Łambinowice</t>
  </si>
  <si>
    <t>Gmina Nysa</t>
  </si>
  <si>
    <t>Gmina Otmuchów</t>
  </si>
  <si>
    <t>Gmina Paczków</t>
  </si>
  <si>
    <t>Gmina Pakosławice</t>
  </si>
  <si>
    <t>Gmina Skoroszyce</t>
  </si>
  <si>
    <t>Gmina Dobrodzień</t>
  </si>
  <si>
    <t>Gmina Gorzów Śląski</t>
  </si>
  <si>
    <t>Gmina Olesno</t>
  </si>
  <si>
    <t>Gmina Praszka</t>
  </si>
  <si>
    <t>Gmina Radłów</t>
  </si>
  <si>
    <t>Gmina Rudniki</t>
  </si>
  <si>
    <t>Gmina Zębowice</t>
  </si>
  <si>
    <t>Gmina Chrząstowice</t>
  </si>
  <si>
    <t>Gmina Dąbrowa</t>
  </si>
  <si>
    <t>Gmina Dobrzeń Wielki</t>
  </si>
  <si>
    <t>Gmina Komprachcice</t>
  </si>
  <si>
    <t>Gmina Łubniany</t>
  </si>
  <si>
    <t>Gmina Murów</t>
  </si>
  <si>
    <t>Gmina Niemodlin</t>
  </si>
  <si>
    <t>Gmina Ozimek</t>
  </si>
  <si>
    <t>Gmina Popielów</t>
  </si>
  <si>
    <t>Gmina Prószków</t>
  </si>
  <si>
    <t>Gmina Tarnów Opolski</t>
  </si>
  <si>
    <t>Gmina Tułowice</t>
  </si>
  <si>
    <t>Gmina Turawa</t>
  </si>
  <si>
    <t>Gmina Biała</t>
  </si>
  <si>
    <t>Gmina Głogówek</t>
  </si>
  <si>
    <t>Gmina Lubrza</t>
  </si>
  <si>
    <t>Gmina Prudnik</t>
  </si>
  <si>
    <t>Gmina Izbicko</t>
  </si>
  <si>
    <t>Gmina Jemielnica</t>
  </si>
  <si>
    <t>Gmina Kolonowskie</t>
  </si>
  <si>
    <t>Gmina Leśnica</t>
  </si>
  <si>
    <t>Gmina Strzelce Opolskie</t>
  </si>
  <si>
    <t>Gmina Ujazd</t>
  </si>
  <si>
    <t>Gmina Zawadzkie</t>
  </si>
  <si>
    <t>Miasto Opole</t>
  </si>
  <si>
    <r>
      <t xml:space="preserve">Papiery wartościowe, których zbywalność nie jest ograniczona 
(tzn. </t>
    </r>
    <r>
      <rPr>
        <u/>
        <sz val="12"/>
        <rFont val="Arial"/>
        <family val="2"/>
        <charset val="238"/>
      </rPr>
      <t>istnieje</t>
    </r>
    <r>
      <rPr>
        <sz val="12"/>
        <rFont val="Arial"/>
        <family val="2"/>
        <charset val="238"/>
      </rPr>
      <t xml:space="preserve"> dla nich płynny rynek wtórny)</t>
    </r>
  </si>
  <si>
    <r>
      <t xml:space="preserve">Papiery wartościowe, których zbywalność jest ograniczona 
(tzn. </t>
    </r>
    <r>
      <rPr>
        <u/>
        <sz val="12"/>
        <rFont val="Arial"/>
        <family val="2"/>
        <charset val="238"/>
      </rPr>
      <t>nie istnieje</t>
    </r>
    <r>
      <rPr>
        <sz val="12"/>
        <rFont val="Arial"/>
        <family val="2"/>
        <charset val="238"/>
      </rPr>
      <t xml:space="preserve"> dla nich płynny rynek wtórny)</t>
    </r>
  </si>
  <si>
    <t>Zobowiązania finansowe jednostki samorządu terytorialnego z tytułu zaciągniętych kredytów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</si>
  <si>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</si>
  <si>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</si>
  <si>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</si>
  <si>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</si>
  <si>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</si>
  <si>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</si>
  <si>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</si>
  <si>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</si>
  <si>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</si>
  <si>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</si>
  <si>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</si>
  <si>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</si>
  <si>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</si>
  <si>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</si>
  <si>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</si>
  <si>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</si>
  <si>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</si>
  <si>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</si>
  <si>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</si>
  <si>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</si>
  <si>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</si>
  <si>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</si>
  <si>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</si>
  <si>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</si>
  <si>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</si>
  <si>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</si>
  <si>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</si>
  <si>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</si>
  <si>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</si>
  <si>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</si>
  <si>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r>
      <t xml:space="preserve">Zaciągnięte KREDYTY:
</t>
    </r>
    <r>
      <rPr>
        <sz val="10"/>
        <rFont val="Arial CE"/>
        <charset val="238"/>
      </rPr>
      <t>- Należy podać nazwę instytucji, 
wobec której j.s.t. ma zobowiązanie
- Kwota zobowiązania wynikająca z umowy</t>
    </r>
  </si>
  <si>
    <r>
      <t xml:space="preserve">Zaciągnięte POŻYCZKI:
</t>
    </r>
    <r>
      <rPr>
        <sz val="10"/>
        <rFont val="Arial CE"/>
        <charset val="238"/>
      </rPr>
      <t>- Należy podać nazwę instytucji, 
wobec której j.s.t. ma zobowiązanie
- Kwota zobowiązania wynikająca z umowy</t>
    </r>
  </si>
  <si>
    <t>Zobowiązania finansowe jednostki samorządu terytorialnego z tytułu zaciągniętych pożyczek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</si>
  <si>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</si>
  <si>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</si>
  <si>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</si>
  <si>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</si>
  <si>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</si>
  <si>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</si>
  <si>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</si>
  <si>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</si>
  <si>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</si>
  <si>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</si>
  <si>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</si>
  <si>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Województwo Opolskie</t>
  </si>
  <si>
    <t>………………………………...(.................zł)</t>
  </si>
  <si>
    <t>Zobowiązania finansowe jednostki samorządu terytorialnego z tytułu zaciągniętych innych zobowiązań*</t>
  </si>
  <si>
    <t>Zobowiązania finansowe jednostki samorządu terytorialnego z tytułu udzielonych poręczeń</t>
  </si>
  <si>
    <r>
      <t xml:space="preserve">Uwagi o poręczeniu:
</t>
    </r>
    <r>
      <rPr>
        <sz val="10"/>
        <rFont val="Arial CE"/>
        <charset val="238"/>
      </rPr>
      <t>- Nazwa podmiotu, któremu udzielono poręczenia</t>
    </r>
    <r>
      <rPr>
        <b/>
        <sz val="10"/>
        <rFont val="Arial CE"/>
        <family val="2"/>
        <charset val="238"/>
      </rPr>
      <t xml:space="preserve">
</t>
    </r>
    <r>
      <rPr>
        <sz val="10"/>
        <rFont val="Arial CE"/>
        <charset val="238"/>
      </rPr>
      <t>- Data zawarcia umowy,
- Data ewentualnych aneksów,</t>
    </r>
  </si>
  <si>
    <r>
      <t xml:space="preserve">Udzielone PORĘCZENIA:
</t>
    </r>
    <r>
      <rPr>
        <sz val="10"/>
        <rFont val="Arial CE"/>
        <charset val="238"/>
      </rPr>
      <t>- Należy podać nazwę instytucji (bank, WFOŚiGW itp.), 
wobec której j.s.t. może mieć/ma zobowiązanie
- Kwota zobowiązania wynikająca z umowy</t>
    </r>
  </si>
  <si>
    <t>Zobowiązania finansowe jednostki samorządu terytorialnego z tytułu wyemitowanych papierów wartościowych, dla których zbywalność nie jest ograniczona</t>
  </si>
  <si>
    <r>
      <t xml:space="preserve">Wyemitowane PAPIERY WARTOŚCIOWE, 
dla których zbywalność nie jest ograniczona:
</t>
    </r>
    <r>
      <rPr>
        <sz val="10"/>
        <rFont val="Arial CE"/>
        <charset val="238"/>
      </rPr>
      <t>- Należy podać nazwę instytucji, 
wobec której j.s.t. ma zobowiązanie
- Kwota zobowiązania wynikająca z umowy</t>
    </r>
  </si>
  <si>
    <t>Zobowiązania finansowe jednostki samorządu terytorialnego z tytułu wyemitowanych papierów wartościowych, dla których zbywalność jest ograniczona</t>
  </si>
  <si>
    <r>
      <t xml:space="preserve">Wyemitowane PAPIERY WARTOŚCIOWE, 
dla których zbywalność jest ograniczona:
</t>
    </r>
    <r>
      <rPr>
        <sz val="10"/>
        <rFont val="Arial CE"/>
        <charset val="238"/>
      </rPr>
      <t>- Należy podać nazwę instytucji, 
wobec której j.s.t. ma zobowiązanie
- Kwota zobowiązania wynikająca z umowy</t>
    </r>
  </si>
  <si>
    <t>Wybrać nazwę j.s.t. z listy rozwijanej</t>
  </si>
  <si>
    <t>Lista jst</t>
  </si>
  <si>
    <t>Wybierz nazwę j.s.t. z listy</t>
  </si>
  <si>
    <t>Lista j.s.t.</t>
  </si>
  <si>
    <t>2030 r.</t>
  </si>
  <si>
    <t>5. W przypadku braku odpowiedniej liczby WIERSZY, należy rozszerzyć ilość pozycji poprzez wciśnięcie numeru 2 w górnej części lewej strony arkusza lub kliknięcie na krzyżyk przy wierszu 101.</t>
  </si>
  <si>
    <t>Uzupełnić datę sporządzenia, imię i nazwisko osoby sporządzającej i nr telefonu</t>
  </si>
  <si>
    <t>Umowy zakupu na raty np. telefonów, sprzętu komputerowego, nieruchomości</t>
  </si>
  <si>
    <t>Zrestrukturyzowane zobowiązania wymagalne powyżej roku</t>
  </si>
  <si>
    <t xml:space="preserve">6. Zweryfikować wpowadzone do pliku informacje.
</t>
  </si>
  <si>
    <r>
      <t xml:space="preserve">1. W zakładce </t>
    </r>
    <r>
      <rPr>
        <b/>
        <sz val="11"/>
        <rFont val="Arial CE"/>
        <charset val="238"/>
      </rPr>
      <t>DANE ZBIORCZO</t>
    </r>
    <r>
      <rPr>
        <sz val="10"/>
        <rFont val="Arial CE"/>
        <charset val="238"/>
      </rPr>
      <t xml:space="preserve"> należy:</t>
    </r>
  </si>
  <si>
    <r>
      <t>3. W zakładce</t>
    </r>
    <r>
      <rPr>
        <b/>
        <sz val="10"/>
        <rFont val="Arial CE"/>
        <charset val="238"/>
      </rPr>
      <t xml:space="preserve"> </t>
    </r>
    <r>
      <rPr>
        <b/>
        <sz val="11"/>
        <rFont val="Arial CE"/>
        <charset val="238"/>
      </rPr>
      <t>INNE</t>
    </r>
    <r>
      <rPr>
        <sz val="10"/>
        <rFont val="Arial CE"/>
        <charset val="238"/>
      </rPr>
      <t xml:space="preserve"> należy podać wszystkie inne zobowiązania wpływające na dług (art. 72 ust. 1a ufp), np.</t>
    </r>
  </si>
  <si>
    <t>Umowy nienazwane o terminie zapłaty dłużym niż rok, związane z finansowaniem usług, dostaw, robót budowlanych, które wywołują skutki ekonomiczne podobne do umowy pożyczki lub kredytu</t>
  </si>
  <si>
    <r>
      <t xml:space="preserve">Zaciągnięte INNE zobowiązania 
(art. 72 ust 1a ufp):
</t>
    </r>
    <r>
      <rPr>
        <sz val="10"/>
        <rFont val="Arial CE"/>
        <charset val="238"/>
      </rPr>
      <t>- Należy podać nazwę instytucji, 
wobec której j.s.t. ma zobowiązanie
- Kwota zobowiązania wynikająca z umowy</t>
    </r>
  </si>
  <si>
    <t xml:space="preserve">*  Art. 72 ust. 1a ustawy o finansach publicznych - (...) zobowiązania finansowe, które wywołują skutki ekonomiczne podobne do skutków wynikających z papierów wartościowych opiewających na wierzytelności pieniężne, umów kredytów i pożyczek oraz przyjętych depozytów. 
</t>
  </si>
  <si>
    <t>2031 r.</t>
  </si>
  <si>
    <t xml:space="preserve">161105Zw   </t>
  </si>
  <si>
    <t xml:space="preserve">umów wsparcia, przez które należy rozumieć finansowe instrumenty wspierania przez j.s.t. inwestycji prowadzonych przez spółki z udziałem samorządu. W szczególności mogą one przybrać formę wieloletniego zobowiązania do wykupu/podwyższenia udziałów w spółkach bądź gwarantowania spłaty zobowiązań finansowych zaciągniętych przez spółki w tym celu </t>
  </si>
  <si>
    <t>Wyszczególnienie operacji finansowych dotyczących:</t>
  </si>
  <si>
    <t>sprzedaży zwrotnej tj. transakcji, w których obecny właściciel przedmiotu (środka trwałego) sprzedaje go i jednocześnie zawiera z kupującym (teraz już leasingodawcą/ wydzierżawiającym/wynajmującym) umowę leasingu/ dzierzawy/najmu. Były właściciel, teraz leasingobiorca/dzierżawca/najemca, otrzymuje możliwość użytkowania przedmiotu leasingu/dzierżawy/najmu i często zapewnia sobie prawo odkupienia po wygaśnięciu umowy</t>
  </si>
  <si>
    <t>Łączna kwota zobowiązań z tytułu zawartych umów wsparcia</t>
  </si>
  <si>
    <t>Uzupełnij dane w niebieskich polach pod tabelą. Dane w tabeli zostaną uzupełnione automatycznie po wypełnieniu kolejnych zakładek (arkuszy).</t>
  </si>
  <si>
    <t>Uzupełnić dane przewodniczącego zarządu</t>
  </si>
  <si>
    <t>2032 r.</t>
  </si>
  <si>
    <t>Powiatowo-Gminny Związek Transportu Pogranicze</t>
  </si>
  <si>
    <t>160203Z</t>
  </si>
  <si>
    <t>Powiatowo-Gminny Związek Samorządy Ziemi Oleskiej</t>
  </si>
  <si>
    <t>160803Z</t>
  </si>
  <si>
    <t>2033 r.</t>
  </si>
  <si>
    <t>We wszystkich zakładkach należy wypełnić TYLKO pola oznaczone niebieskim tłem</t>
  </si>
  <si>
    <t>Umowy o partnerstwie publiczno-prywatnym oraz umowy o poprawę efektywności energetycznej, w przypadku gdy umowy te mają wpływ na poziom długu publicznego</t>
  </si>
  <si>
    <r>
      <t xml:space="preserve">7. Do RIO wysłać </t>
    </r>
    <r>
      <rPr>
        <b/>
        <sz val="10"/>
        <rFont val="Arial CE"/>
        <charset val="238"/>
      </rPr>
      <t xml:space="preserve">wyłącznie wypełniony plik programu Excel wraz z plikiem podpisu elektronicznego </t>
    </r>
    <r>
      <rPr>
        <sz val="10"/>
        <rFont val="Arial CE"/>
        <charset val="238"/>
      </rPr>
      <t xml:space="preserve">na adres </t>
    </r>
    <r>
      <rPr>
        <b/>
        <sz val="10"/>
        <rFont val="Arial CE"/>
        <charset val="238"/>
      </rPr>
      <t>sprawozdania@rio.opole.pl</t>
    </r>
  </si>
  <si>
    <t>2034 r.</t>
  </si>
  <si>
    <r>
      <t xml:space="preserve">Według § 3 pkt 2 rozporządzenia Ministra Finansów z dnia 28 grudnia 2011 r. w sprawie szczegółowego sposobu klasyfikacji tytułów dłużnych zaliczanych do państwowego długu publicznego (t.j. Dz.U. z 2023 r., poz. 58) kredyty i pożyczki, przy czym do tej kategorii, oprócz umów kredytu i pożyczek, zalicza się również umowy o partnerstwie publiczno-prywatnym oraz </t>
    </r>
    <r>
      <rPr>
        <b/>
        <sz val="10"/>
        <rFont val="Arial CE"/>
        <charset val="238"/>
      </rPr>
      <t>umowy o poprawę efektywności energetycznej</t>
    </r>
    <r>
      <rPr>
        <sz val="10"/>
        <rFont val="Arial CE"/>
        <charset val="238"/>
      </rPr>
      <t>, które mają wpływ na poziom długu publicznego, dłużne papiery wartościowe, których zbywalność jest ograniczona, umowy sprzedaży, w których cena jest płatna w ratach, umowy leasingu zawarte z producentem lub finansującym, w których ryzyko i korzyści z tytułu własności są przeniesione na korzystającego z rzeczy, a także umowy nienazwane o terminie zapłaty dłuższym niż rok, związane z finansowaniem usług, dostaw, robót budowlanych, które wywołują skutki ekonomiczne podobne do umowy pożyczki lub kredytu. W tym arkuszu należy ująć te zobowiązania, których nie ujęto w arkuszach od 3 do 6.</t>
    </r>
  </si>
  <si>
    <t>2035 r.</t>
  </si>
  <si>
    <t>2036 r.</t>
  </si>
  <si>
    <t>2037 r.</t>
  </si>
  <si>
    <t>VER. 2026-07-08</t>
  </si>
  <si>
    <t>30.06.2026 r.</t>
  </si>
  <si>
    <t>II półrocze
 2026 r.</t>
  </si>
  <si>
    <t>Wojewódzki Fundusz Ochrony Środowiska i Gospodarki Wodnej w Opolu umowa Nr 25/2018/G-54/OA-OE3/P (699.100,00zł)</t>
  </si>
  <si>
    <t>03.08.2018r.</t>
  </si>
  <si>
    <t>Bank Polskiej Spółdzielczości Warszawa umowa Nr 2724243/167/JST/POZ/18 (2.500.000,00zł)</t>
  </si>
  <si>
    <t xml:space="preserve">Umowa 08.11.2018r.                                                    Aneks do umowy 22.01.2019r.                     </t>
  </si>
  <si>
    <t>Bank Gospodarstwa Krajowego Region Opolski umowa Nr 19/5788 (9.000.000,00)</t>
  </si>
  <si>
    <t>29.11.2019r.</t>
  </si>
  <si>
    <t xml:space="preserve">Bank Spółdzielczy w Wołczynie umowa 
Nr 2/JST/20/2 (z umowy 12.500.000,00zł, faktyczna kwota otrzymanego kredytu 2.500.000,00zł) </t>
  </si>
  <si>
    <t>17.11.2020r.</t>
  </si>
  <si>
    <t xml:space="preserve">Bank Spółdzielczy w Wołczynie umowa 
Nr 1/JST/21/2 (z umowy 9.000.000,00zł, faktyczna kwota otrzymanego kredytu 6.000.000,00zł) </t>
  </si>
  <si>
    <t>29.10.2021r.</t>
  </si>
  <si>
    <t xml:space="preserve">Krakowski Bank Spółdzielczy umowa 
Nr 009/22/19 (z umowy 9.000.000,00zł, faktyczna kwota otrzymanego kredytu 6.000.000,00zł) </t>
  </si>
  <si>
    <t>05.12.2022r.</t>
  </si>
  <si>
    <t xml:space="preserve">Bank Spółdzielczy w Leśnicy umowa 
Nr 10019849/00532/JST/23 (z umowy 4.000.000,00zł, faktyczna kwota otrzymanego kredytu 3.000.000,00zł) </t>
  </si>
  <si>
    <t>05.12.2023r.</t>
  </si>
  <si>
    <t>03.12.2024r.</t>
  </si>
  <si>
    <t xml:space="preserve">Bank Spółdzielczy w Leśnicy umowa 
Nr 10019849/00656/JST/25 (z umowy 7.000.000,00zł, faktyczna kwota otrzymanego kredytu 5.500.000,00zł) </t>
  </si>
  <si>
    <t>01.12.2025r.</t>
  </si>
  <si>
    <t xml:space="preserve">Bank Spółdzielczy w Wołczynie umowa 
Nr 2/JST/24/2 (9.000.000,00zł) </t>
  </si>
  <si>
    <t>NIE DOTYCZY</t>
  </si>
  <si>
    <t>Umowy ustanowienia zastawu rejestrowego na udziałach w Spółce kolejno: umowa z dn. 20.07.2017r. na kwotę 17.722.100,00zł, umowa z dn. 13.12.2024r. na kwotę 3.472.150,00zł, umowa z dn. 13.12.2024r. na kwotę 5.968.600,00zł, umowa z dn. 13.12.2024r na kwotę 3.227.400,00zł, umowa z dn. 14.05.2026r na kwotę 20.415.450,00zł, umowa z dn. 14.05.2026r na kwotę 7.500.350,00zł oraz umowa z dn. 14.05.2026r na kwotę 2.205.500,00zł.</t>
  </si>
  <si>
    <t>20.07.2026r.</t>
  </si>
  <si>
    <t>Katarzyna Szufla</t>
  </si>
  <si>
    <t>77 40 49 328</t>
  </si>
  <si>
    <t xml:space="preserve"> </t>
  </si>
  <si>
    <t>z upoważnienia                                                          Z-ca Burmistrza Strzelec Opolskich                                                      Izabela Leś - Borkowska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</si>
</sst>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[$-415]d\ mmmm\ yyyy;@"/>
  </numFmts>
  <fonts count="41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12"/>
      <color indexed="10"/>
      <name val="Arial CE"/>
      <charset val="238"/>
    </font>
    <font>
      <sz val="10"/>
      <color indexed="10"/>
      <name val="Arial CE"/>
      <charset val="238"/>
    </font>
    <font>
      <b/>
      <sz val="10"/>
      <color indexed="10"/>
      <name val="Arial CE"/>
      <charset val="238"/>
    </font>
    <font>
      <u/>
      <sz val="10"/>
      <name val="Arial CE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b/>
      <sz val="11"/>
      <color theme="1"/>
      <name val="Arial CE"/>
      <charset val="238"/>
    </font>
    <font>
      <b/>
      <sz val="12"/>
      <color theme="1"/>
      <name val="Arial CE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b/>
      <sz val="10"/>
      <color rgb="FF008000"/>
      <name val="Arial CE"/>
      <charset val="238"/>
    </font>
    <font>
      <sz val="14"/>
      <color theme="1"/>
      <name val="Arial CE"/>
      <charset val="238"/>
    </font>
    <font>
      <b/>
      <sz val="12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sz val="9"/>
      <color theme="1"/>
      <name val="Arial CE"/>
      <charset val="238"/>
    </font>
    <font>
      <sz val="10"/>
      <name val="Arial CE"/>
      <family val="2"/>
      <charset val="238"/>
    </font>
    <font>
      <sz val="7"/>
      <color theme="0" tint="-0.1499984740745262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7" fillId="0" borderId="0"/>
    <xf numFmtId="0" fontId="28" fillId="0" borderId="0"/>
  </cellStyleXfs>
  <cellXfs count="197">
    <xf numFmtId="0" fontId="0" fillId="0" borderId="0" xfId="0"/>
    <xf numFmtId="0" fontId="4" fillId="0" borderId="1" xfId="0" applyFont="1" applyBorder="1"/>
    <xf numFmtId="0" fontId="4" fillId="0" borderId="0" xfId="0" applyFont="1"/>
    <xf numFmtId="0" fontId="6" fillId="0" borderId="0" xfId="0" applyFont="1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8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2" xfId="0" quotePrefix="1" applyFont="1" applyBorder="1" applyAlignment="1" applyProtection="1">
      <alignment horizontal="center" vertical="center"/>
      <protection locked="0"/>
    </xf>
    <xf numFmtId="0" fontId="14" fillId="0" borderId="2" xfId="0" quotePrefix="1" applyFont="1" applyBorder="1" applyAlignment="1" applyProtection="1">
      <alignment horizontal="center" vertical="center" wrapText="1"/>
      <protection locked="0"/>
    </xf>
    <xf numFmtId="0" fontId="14" fillId="0" borderId="3" xfId="0" quotePrefix="1" applyFont="1" applyBorder="1" applyAlignment="1" applyProtection="1">
      <alignment horizontal="center" vertical="center"/>
      <protection locked="0"/>
    </xf>
    <xf numFmtId="4" fontId="16" fillId="0" borderId="4" xfId="0" applyNumberFormat="1" applyFont="1" applyBorder="1" applyAlignment="1" applyProtection="1">
      <alignment vertical="center"/>
      <protection locked="0"/>
    </xf>
    <xf numFmtId="4" fontId="16" fillId="0" borderId="4" xfId="0" applyNumberFormat="1" applyFont="1" applyBorder="1" applyAlignment="1" applyProtection="1">
      <alignment horizontal="center" vertical="center"/>
      <protection locked="0"/>
    </xf>
    <xf numFmtId="4" fontId="16" fillId="0" borderId="5" xfId="0" applyNumberFormat="1" applyFont="1" applyBorder="1" applyAlignment="1">
      <alignment vertical="center"/>
    </xf>
    <xf numFmtId="4" fontId="8" fillId="0" borderId="6" xfId="0" applyNumberFormat="1" applyFont="1" applyBorder="1" applyAlignment="1" applyProtection="1">
      <alignment vertical="center"/>
      <protection locked="0"/>
    </xf>
    <xf numFmtId="4" fontId="8" fillId="0" borderId="6" xfId="0" applyNumberFormat="1" applyFont="1" applyBorder="1" applyAlignment="1" applyProtection="1">
      <alignment horizontal="center" vertical="center"/>
      <protection locked="0"/>
    </xf>
    <xf numFmtId="4" fontId="8" fillId="0" borderId="1" xfId="0" applyNumberFormat="1" applyFont="1" applyBorder="1" applyAlignment="1" applyProtection="1">
      <alignment horizontal="center" vertical="center"/>
      <protection locked="0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2" borderId="1" xfId="0" applyNumberFormat="1" applyFont="1" applyFill="1" applyBorder="1" applyAlignment="1" applyProtection="1">
      <alignment vertical="center"/>
      <protection locked="0"/>
    </xf>
    <xf numFmtId="4" fontId="8" fillId="2" borderId="7" xfId="0" applyNumberFormat="1" applyFont="1" applyFill="1" applyBorder="1" applyAlignment="1" applyProtection="1">
      <alignment vertical="center"/>
      <protection locked="0"/>
    </xf>
    <xf numFmtId="4" fontId="8" fillId="2" borderId="8" xfId="0" applyNumberFormat="1" applyFont="1" applyFill="1" applyBorder="1" applyAlignment="1" applyProtection="1">
      <alignment vertical="center"/>
      <protection locked="0"/>
    </xf>
    <xf numFmtId="4" fontId="8" fillId="0" borderId="9" xfId="0" applyNumberFormat="1" applyFont="1" applyBorder="1" applyAlignment="1" applyProtection="1">
      <alignment horizontal="center" vertical="center"/>
      <protection locked="0"/>
    </xf>
    <xf numFmtId="4" fontId="8" fillId="0" borderId="9" xfId="0" applyNumberFormat="1" applyFont="1" applyBorder="1" applyAlignment="1" applyProtection="1">
      <alignment vertical="center"/>
      <protection locked="0"/>
    </xf>
    <xf numFmtId="4" fontId="8" fillId="2" borderId="9" xfId="0" applyNumberFormat="1" applyFont="1" applyFill="1" applyBorder="1" applyAlignment="1" applyProtection="1">
      <alignment vertical="center"/>
      <protection locked="0"/>
    </xf>
    <xf numFmtId="4" fontId="8" fillId="2" borderId="10" xfId="0" applyNumberFormat="1" applyFont="1" applyFill="1" applyBorder="1" applyAlignment="1" applyProtection="1">
      <alignment vertical="center"/>
      <protection locked="0"/>
    </xf>
    <xf numFmtId="4" fontId="8" fillId="2" borderId="11" xfId="0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18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31" fillId="0" borderId="0" xfId="0" applyFont="1" applyProtection="1">
      <protection locked="0"/>
    </xf>
    <xf numFmtId="0" fontId="32" fillId="0" borderId="1" xfId="0" applyFont="1" applyBorder="1" applyAlignment="1" applyProtection="1">
      <alignment horizontal="center" vertical="center" wrapText="1"/>
      <protection locked="0"/>
    </xf>
    <xf numFmtId="0" fontId="33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justify" vertical="center" wrapText="1"/>
    </xf>
    <xf numFmtId="4" fontId="33" fillId="2" borderId="1" xfId="0" applyNumberFormat="1" applyFont="1" applyFill="1" applyBorder="1" applyAlignment="1" applyProtection="1">
      <alignment vertical="center"/>
      <protection locked="0"/>
    </xf>
    <xf numFmtId="0" fontId="34" fillId="0" borderId="0" xfId="0" applyFont="1" applyAlignment="1">
      <alignment vertical="center" wrapText="1"/>
    </xf>
    <xf numFmtId="0" fontId="33" fillId="0" borderId="0" xfId="0" applyFont="1" applyAlignment="1" applyProtection="1">
      <alignment vertical="top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14" fontId="8" fillId="0" borderId="0" xfId="0" applyNumberFormat="1" applyFont="1" applyProtection="1">
      <protection locked="0"/>
    </xf>
    <xf numFmtId="14" fontId="8" fillId="0" borderId="0" xfId="0" applyNumberFormat="1" applyFont="1" applyAlignment="1" applyProtection="1">
      <alignment horizontal="center" vertical="top"/>
      <protection locked="0"/>
    </xf>
    <xf numFmtId="14" fontId="8" fillId="0" borderId="0" xfId="0" applyNumberFormat="1" applyFont="1" applyAlignment="1" applyProtection="1">
      <alignment vertical="top"/>
      <protection locked="0"/>
    </xf>
    <xf numFmtId="0" fontId="2" fillId="0" borderId="0" xfId="0" applyFont="1" applyProtection="1">
      <protection locked="0"/>
    </xf>
    <xf numFmtId="14" fontId="2" fillId="0" borderId="0" xfId="0" applyNumberFormat="1" applyFont="1" applyProtection="1">
      <protection locked="0"/>
    </xf>
    <xf numFmtId="0" fontId="35" fillId="0" borderId="1" xfId="2" applyFont="1" applyBorder="1"/>
    <xf numFmtId="0" fontId="35" fillId="0" borderId="1" xfId="1" applyFont="1" applyBorder="1"/>
    <xf numFmtId="0" fontId="23" fillId="0" borderId="0" xfId="0" applyFont="1"/>
    <xf numFmtId="0" fontId="23" fillId="0" borderId="0" xfId="0" applyFont="1" applyAlignment="1">
      <alignment wrapText="1"/>
    </xf>
    <xf numFmtId="0" fontId="23" fillId="0" borderId="12" xfId="0" applyFont="1" applyBorder="1" applyAlignment="1">
      <alignment vertical="center"/>
    </xf>
    <xf numFmtId="164" fontId="23" fillId="0" borderId="12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164" fontId="23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164" fontId="24" fillId="0" borderId="1" xfId="0" applyNumberFormat="1" applyFont="1" applyBorder="1" applyAlignment="1">
      <alignment vertical="center"/>
    </xf>
    <xf numFmtId="0" fontId="26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>
      <alignment vertical="center"/>
    </xf>
    <xf numFmtId="0" fontId="26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vertical="center"/>
    </xf>
    <xf numFmtId="0" fontId="11" fillId="2" borderId="20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14" fontId="5" fillId="0" borderId="13" xfId="0" applyNumberFormat="1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4" fontId="8" fillId="0" borderId="22" xfId="0" applyNumberFormat="1" applyFont="1" applyBorder="1" applyAlignment="1" applyProtection="1">
      <alignment vertical="center"/>
      <protection locked="0"/>
    </xf>
    <xf numFmtId="4" fontId="16" fillId="0" borderId="23" xfId="0" applyNumberFormat="1" applyFont="1" applyBorder="1" applyAlignment="1">
      <alignment vertical="center"/>
    </xf>
    <xf numFmtId="0" fontId="13" fillId="2" borderId="5" xfId="0" quotePrefix="1" applyFont="1" applyFill="1" applyBorder="1" applyAlignment="1" applyProtection="1">
      <alignment horizontal="center"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6" fillId="0" borderId="0" xfId="0" applyFont="1" applyAlignment="1">
      <alignment horizontal="left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>
      <alignment horizontal="left" vertical="center"/>
    </xf>
    <xf numFmtId="14" fontId="0" fillId="0" borderId="13" xfId="0" applyNumberFormat="1" applyBorder="1" applyAlignment="1" applyProtection="1">
      <alignment horizontal="left" vertical="center"/>
      <protection locked="0"/>
    </xf>
    <xf numFmtId="0" fontId="23" fillId="0" borderId="13" xfId="0" applyFont="1" applyBorder="1" applyAlignment="1">
      <alignment vertical="center" wrapText="1"/>
    </xf>
    <xf numFmtId="164" fontId="23" fillId="0" borderId="2" xfId="0" applyNumberFormat="1" applyFont="1" applyBorder="1" applyAlignment="1">
      <alignment vertical="center"/>
    </xf>
    <xf numFmtId="164" fontId="23" fillId="0" borderId="13" xfId="0" applyNumberFormat="1" applyFont="1" applyBorder="1" applyAlignment="1">
      <alignment vertical="center"/>
    </xf>
    <xf numFmtId="4" fontId="8" fillId="2" borderId="24" xfId="0" applyNumberFormat="1" applyFont="1" applyFill="1" applyBorder="1" applyAlignment="1" applyProtection="1">
      <alignment vertical="center"/>
      <protection locked="0"/>
    </xf>
    <xf numFmtId="4" fontId="16" fillId="0" borderId="17" xfId="0" applyNumberFormat="1" applyFont="1" applyBorder="1" applyAlignment="1">
      <alignment vertical="center"/>
    </xf>
    <xf numFmtId="4" fontId="8" fillId="0" borderId="20" xfId="0" applyNumberFormat="1" applyFont="1" applyBorder="1" applyAlignment="1" applyProtection="1">
      <alignment vertical="center"/>
      <protection locked="0"/>
    </xf>
    <xf numFmtId="4" fontId="8" fillId="2" borderId="25" xfId="0" applyNumberFormat="1" applyFont="1" applyFill="1" applyBorder="1" applyAlignment="1" applyProtection="1">
      <alignment vertical="center"/>
      <protection locked="0"/>
    </xf>
    <xf numFmtId="4" fontId="16" fillId="0" borderId="16" xfId="0" applyNumberFormat="1" applyFont="1" applyBorder="1" applyAlignment="1">
      <alignment vertical="center"/>
    </xf>
    <xf numFmtId="0" fontId="4" fillId="0" borderId="26" xfId="0" applyFont="1" applyBorder="1"/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32" fillId="0" borderId="13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5" fontId="24" fillId="4" borderId="1" xfId="0" applyNumberFormat="1" applyFont="1" applyFill="1" applyBorder="1" applyAlignment="1">
      <alignment horizontal="left" vertical="center"/>
    </xf>
    <xf numFmtId="0" fontId="24" fillId="4" borderId="1" xfId="0" applyFont="1" applyFill="1" applyBorder="1" applyAlignment="1" applyProtection="1">
      <alignment horizontal="left" vertical="center"/>
      <protection locked="0"/>
    </xf>
    <xf numFmtId="0" fontId="24" fillId="4" borderId="15" xfId="0" applyFont="1" applyFill="1" applyBorder="1" applyAlignment="1">
      <alignment horizontal="center" vertical="center"/>
    </xf>
    <xf numFmtId="0" fontId="24" fillId="4" borderId="16" xfId="0" applyFont="1" applyFill="1" applyBorder="1" applyAlignment="1">
      <alignment horizontal="center" vertical="center"/>
    </xf>
    <xf numFmtId="0" fontId="24" fillId="4" borderId="17" xfId="0" applyFont="1" applyFill="1" applyBorder="1" applyAlignment="1">
      <alignment horizontal="center" vertical="center"/>
    </xf>
    <xf numFmtId="0" fontId="24" fillId="4" borderId="15" xfId="0" applyFont="1" applyFill="1" applyBorder="1" applyAlignment="1">
      <alignment vertical="center"/>
    </xf>
    <xf numFmtId="164" fontId="24" fillId="4" borderId="16" xfId="0" applyNumberFormat="1" applyFont="1" applyFill="1" applyBorder="1" applyAlignment="1">
      <alignment vertical="center"/>
    </xf>
    <xf numFmtId="164" fontId="24" fillId="4" borderId="17" xfId="0" applyNumberFormat="1" applyFont="1" applyFill="1" applyBorder="1" applyAlignment="1">
      <alignment vertical="center"/>
    </xf>
    <xf numFmtId="14" fontId="26" fillId="5" borderId="13" xfId="0" applyNumberFormat="1" applyFont="1" applyFill="1" applyBorder="1" applyAlignment="1" applyProtection="1">
      <alignment horizontal="left" vertical="center"/>
      <protection locked="0"/>
    </xf>
    <xf numFmtId="0" fontId="26" fillId="5" borderId="7" xfId="0" applyFont="1" applyFill="1" applyBorder="1" applyAlignment="1" applyProtection="1">
      <alignment horizontal="left" vertical="center"/>
      <protection locked="0"/>
    </xf>
    <xf numFmtId="0" fontId="26" fillId="5" borderId="21" xfId="0" applyFont="1" applyFill="1" applyBorder="1" applyAlignment="1" applyProtection="1">
      <alignment horizontal="center" vertical="center"/>
      <protection locked="0"/>
    </xf>
    <xf numFmtId="0" fontId="13" fillId="2" borderId="16" xfId="0" quotePrefix="1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Alignment="1">
      <alignment horizontal="right"/>
    </xf>
    <xf numFmtId="0" fontId="36" fillId="0" borderId="0" xfId="0" applyFont="1" applyAlignment="1">
      <alignment horizontal="left" vertical="center" wrapText="1"/>
    </xf>
    <xf numFmtId="0" fontId="26" fillId="0" borderId="0" xfId="0" applyFont="1" applyAlignment="1" applyProtection="1">
      <alignment horizontal="center" vertical="center"/>
      <protection locked="0"/>
    </xf>
    <xf numFmtId="0" fontId="2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37" fillId="6" borderId="7" xfId="0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 wrapText="1"/>
    </xf>
    <xf numFmtId="0" fontId="37" fillId="6" borderId="21" xfId="0" applyFont="1" applyFill="1" applyBorder="1" applyAlignment="1">
      <alignment horizontal="center" vertical="center" wrapText="1"/>
    </xf>
    <xf numFmtId="0" fontId="14" fillId="0" borderId="27" xfId="0" quotePrefix="1" applyFont="1" applyBorder="1" applyAlignment="1" applyProtection="1">
      <alignment horizontal="center" vertical="center"/>
      <protection locked="0"/>
    </xf>
    <xf numFmtId="0" fontId="14" fillId="0" borderId="28" xfId="0" quotePrefix="1" applyFont="1" applyBorder="1" applyAlignment="1" applyProtection="1">
      <alignment horizontal="center" vertical="center"/>
      <protection locked="0"/>
    </xf>
    <xf numFmtId="0" fontId="14" fillId="0" borderId="29" xfId="0" quotePrefix="1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0" fillId="3" borderId="31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0" fillId="3" borderId="23" xfId="0" applyFont="1" applyFill="1" applyBorder="1" applyAlignment="1" applyProtection="1">
      <alignment horizontal="center" vertical="center"/>
      <protection locked="0"/>
    </xf>
    <xf numFmtId="0" fontId="15" fillId="0" borderId="33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0" fontId="15" fillId="0" borderId="34" xfId="0" applyFont="1" applyBorder="1" applyAlignment="1">
      <alignment horizontal="left" vertical="center"/>
    </xf>
    <xf numFmtId="0" fontId="11" fillId="2" borderId="35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36" xfId="0" applyFont="1" applyFill="1" applyBorder="1" applyAlignment="1" applyProtection="1">
      <alignment horizontal="center" vertical="center" wrapText="1"/>
      <protection locked="0"/>
    </xf>
    <xf numFmtId="0" fontId="7" fillId="0" borderId="0" xfId="0" quotePrefix="1" applyFont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0" fontId="12" fillId="0" borderId="38" xfId="0" applyFont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left" vertical="center" wrapText="1"/>
      <protection locked="0"/>
    </xf>
    <xf numFmtId="14" fontId="0" fillId="0" borderId="0" xfId="0" applyNumberFormat="1" applyAlignment="1" applyProtection="1">
      <alignment horizontal="right" vertical="top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40" xfId="0" applyFont="1" applyBorder="1" applyAlignment="1" applyProtection="1">
      <alignment horizontal="center" vertical="center" wrapText="1"/>
      <protection locked="0"/>
    </xf>
    <xf numFmtId="0" fontId="39" fillId="0" borderId="33" xfId="0" applyFont="1" applyBorder="1" applyAlignment="1" applyProtection="1">
      <alignment horizontal="center" vertical="center" wrapText="1"/>
      <protection locked="0"/>
    </xf>
    <xf numFmtId="0" fontId="39" fillId="0" borderId="28" xfId="0" applyFont="1" applyBorder="1" applyAlignment="1" applyProtection="1">
      <alignment horizontal="center" vertical="center" wrapText="1"/>
      <protection locked="0"/>
    </xf>
    <xf numFmtId="0" fontId="39" fillId="0" borderId="34" xfId="0" applyFont="1" applyBorder="1" applyAlignment="1" applyProtection="1">
      <alignment horizontal="center" vertical="center" wrapText="1"/>
      <protection locked="0"/>
    </xf>
    <xf numFmtId="0" fontId="39" fillId="0" borderId="19" xfId="0" applyFont="1" applyBorder="1" applyAlignment="1" applyProtection="1">
      <alignment horizontal="center" vertical="center" wrapText="1"/>
      <protection locked="0"/>
    </xf>
    <xf numFmtId="0" fontId="39" fillId="0" borderId="39" xfId="0" applyFont="1" applyBorder="1" applyAlignment="1" applyProtection="1">
      <alignment horizontal="center" vertical="center" wrapText="1"/>
      <protection locked="0"/>
    </xf>
    <xf numFmtId="0" fontId="39" fillId="0" borderId="40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/>
      <protection locked="0"/>
    </xf>
    <xf numFmtId="0" fontId="11" fillId="0" borderId="41" xfId="0" applyFont="1" applyBorder="1" applyAlignment="1" applyProtection="1">
      <alignment horizontal="left" vertical="center"/>
      <protection locked="0"/>
    </xf>
    <xf numFmtId="0" fontId="17" fillId="0" borderId="30" xfId="0" quotePrefix="1" applyFont="1" applyBorder="1" applyAlignment="1">
      <alignment horizontal="left" vertical="center"/>
    </xf>
    <xf numFmtId="0" fontId="17" fillId="0" borderId="0" xfId="0" quotePrefix="1" applyFont="1" applyAlignment="1">
      <alignment horizontal="left" vertical="center"/>
    </xf>
    <xf numFmtId="0" fontId="17" fillId="0" borderId="42" xfId="0" quotePrefix="1" applyFont="1" applyBorder="1" applyAlignment="1">
      <alignment horizontal="left" vertical="center"/>
    </xf>
    <xf numFmtId="0" fontId="17" fillId="0" borderId="19" xfId="0" quotePrefix="1" applyFont="1" applyBorder="1" applyAlignment="1">
      <alignment horizontal="left" vertical="center"/>
    </xf>
    <xf numFmtId="0" fontId="17" fillId="0" borderId="39" xfId="0" quotePrefix="1" applyFont="1" applyBorder="1" applyAlignment="1">
      <alignment horizontal="left" vertical="center"/>
    </xf>
    <xf numFmtId="0" fontId="17" fillId="0" borderId="40" xfId="0" quotePrefix="1" applyFont="1" applyBorder="1" applyAlignment="1">
      <alignment horizontal="left" vertical="center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2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left" vertical="center"/>
      <protection locked="0"/>
    </xf>
    <xf numFmtId="0" fontId="11" fillId="0" borderId="44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3" fillId="3" borderId="31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0" fillId="0" borderId="28" xfId="0" applyBorder="1" applyAlignment="1">
      <alignment horizontal="left" vertical="top" wrapText="1"/>
    </xf>
    <xf numFmtId="164" fontId="3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right" wrapText="1"/>
      <protection locked="0"/>
    </xf>
    <xf numFmtId="0" fontId="0" fillId="0" borderId="1" xfId="0" applyBorder="1" applyAlignment="1" applyProtection="1">
      <alignment horizontal="left"/>
      <protection locked="0"/>
    </xf>
    <xf numFmtId="164" fontId="3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23" fillId="5" borderId="7" xfId="0" applyFont="1" applyFill="1" applyBorder="1" applyAlignment="1" applyProtection="1">
      <alignment horizontal="center" vertical="center" wrapText="1"/>
      <protection locked="0"/>
    </xf>
    <xf numFmtId="0" fontId="23" fillId="5" borderId="21" xfId="0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10" xfId="1" xr:uid="{00000000-0005-0000-0000-000001000000}"/>
    <cellStyle name="Normalny 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trlProps/ctrlProp1.xml><?xml version="1.0" encoding="utf-8"?>
<formControlPr xmlns="http://schemas.microsoft.com/office/spreadsheetml/2009/9/main" objectType="Drop" dropLines="10" dropStyle="combo" dx="22" fmlaLink="$X$1" fmlaRange="jednostki!$B$2:$B$91" noThreeD="1" sel="59" val="52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24</xdr:row>
      <xdr:rowOff>171451</xdr:rowOff>
    </xdr:from>
    <xdr:to>
      <xdr:col>10</xdr:col>
      <xdr:colOff>571500</xdr:colOff>
      <xdr:row>27</xdr:row>
      <xdr:rowOff>114300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5353050" y="5095876"/>
          <a:ext cx="1038225" cy="761999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38100</xdr:colOff>
      <xdr:row>6</xdr:row>
      <xdr:rowOff>238125</xdr:rowOff>
    </xdr:from>
    <xdr:to>
      <xdr:col>15</xdr:col>
      <xdr:colOff>257175</xdr:colOff>
      <xdr:row>28</xdr:row>
      <xdr:rowOff>28575</xdr:rowOff>
    </xdr:to>
    <xdr:pic>
      <xdr:nvPicPr>
        <xdr:cNvPr id="3417" name="Obraz 1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524000"/>
          <a:ext cx="2657475" cy="441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8</xdr:row>
      <xdr:rowOff>9525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114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133350</xdr:rowOff>
        </xdr:from>
        <xdr:to>
          <xdr:col>3</xdr:col>
          <xdr:colOff>323850</xdr:colOff>
          <xdr:row>1</xdr:row>
          <xdr:rowOff>495300</xdr:rowOff>
        </xdr:to>
        <xdr:sp macro="" textlink="">
          <xdr:nvSpPr>
            <xdr:cNvPr id="2069" name="Drop Dow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J33"/>
  <sheetViews>
    <sheetView zoomScaleNormal="100" workbookViewId="0">
      <selection activeCell="G26" sqref="G26"/>
    </sheetView>
  </sheetViews>
  <sheetFormatPr defaultRowHeight="12.75"/>
  <cols>
    <col min="1" max="1" width="7" customWidth="1"/>
    <col min="10" max="10" width="7.140625" customWidth="1"/>
  </cols>
  <sheetData>
    <row r="1" spans="1:10" ht="24" customHeight="1">
      <c r="A1" s="125" t="s">
        <v>56</v>
      </c>
      <c r="B1" s="125"/>
      <c r="C1" s="125"/>
      <c r="D1" s="125"/>
      <c r="E1" s="125"/>
      <c r="F1" s="125"/>
      <c r="G1" s="125"/>
      <c r="H1" s="125"/>
      <c r="I1" s="125"/>
      <c r="J1" s="125"/>
    </row>
    <row r="3" spans="1:10">
      <c r="A3" s="124"/>
      <c r="B3" s="124"/>
      <c r="C3" s="124"/>
      <c r="D3" s="124"/>
      <c r="E3" s="124"/>
      <c r="F3" s="124"/>
      <c r="G3" s="124"/>
      <c r="H3" s="124"/>
      <c r="I3" s="124"/>
      <c r="J3" s="124"/>
    </row>
    <row r="4" spans="1:10" ht="26.25" customHeight="1">
      <c r="A4" s="128" t="s">
        <v>238</v>
      </c>
      <c r="B4" s="129"/>
      <c r="C4" s="129"/>
      <c r="D4" s="129"/>
      <c r="E4" s="129"/>
      <c r="F4" s="129"/>
      <c r="G4" s="129"/>
      <c r="H4" s="129"/>
      <c r="I4" s="129"/>
      <c r="J4" s="130"/>
    </row>
    <row r="7" spans="1:10" ht="30" customHeight="1">
      <c r="A7" s="127" t="s">
        <v>79</v>
      </c>
      <c r="B7" s="127"/>
      <c r="C7" s="127"/>
      <c r="D7" s="127"/>
      <c r="E7" s="127"/>
      <c r="F7" s="127"/>
      <c r="G7" s="127"/>
      <c r="H7" s="127"/>
      <c r="I7" s="127"/>
      <c r="J7" s="127"/>
    </row>
    <row r="8" spans="1:10">
      <c r="A8" s="126" t="s">
        <v>219</v>
      </c>
      <c r="B8" s="126"/>
      <c r="C8" s="126"/>
      <c r="D8" s="126"/>
      <c r="E8" s="126"/>
      <c r="F8" s="126"/>
      <c r="G8" s="126"/>
      <c r="H8" s="126"/>
      <c r="I8" s="126"/>
      <c r="J8" s="126"/>
    </row>
    <row r="9" spans="1:10">
      <c r="A9" s="47" t="s">
        <v>57</v>
      </c>
      <c r="B9" s="126" t="s">
        <v>209</v>
      </c>
      <c r="C9" s="126"/>
      <c r="D9" s="126"/>
      <c r="E9" s="126"/>
      <c r="F9" s="126"/>
      <c r="G9" s="126"/>
      <c r="H9" s="126"/>
      <c r="I9" s="126"/>
      <c r="J9" s="126"/>
    </row>
    <row r="10" spans="1:10">
      <c r="A10" s="47" t="s">
        <v>58</v>
      </c>
      <c r="B10" s="126" t="s">
        <v>215</v>
      </c>
      <c r="C10" s="126"/>
      <c r="D10" s="126"/>
      <c r="E10" s="126"/>
      <c r="F10" s="126"/>
      <c r="G10" s="126"/>
      <c r="H10" s="126"/>
      <c r="I10" s="126"/>
      <c r="J10" s="126"/>
    </row>
    <row r="11" spans="1:10" ht="12.75" customHeight="1">
      <c r="A11" s="47" t="s">
        <v>59</v>
      </c>
      <c r="B11" s="126" t="s">
        <v>231</v>
      </c>
      <c r="C11" s="126"/>
      <c r="D11" s="126"/>
      <c r="E11" s="126"/>
      <c r="F11" s="126"/>
      <c r="G11" s="126"/>
      <c r="H11" s="126"/>
      <c r="I11" s="126"/>
      <c r="J11" s="126"/>
    </row>
    <row r="12" spans="1:10">
      <c r="A12" s="46"/>
      <c r="B12" s="46"/>
      <c r="C12" s="46"/>
      <c r="D12" s="46"/>
      <c r="E12" s="46"/>
      <c r="F12" s="46"/>
      <c r="G12" s="46"/>
      <c r="H12" s="46"/>
      <c r="I12" s="46"/>
      <c r="J12" s="46"/>
    </row>
    <row r="13" spans="1:10">
      <c r="A13" s="126" t="s">
        <v>75</v>
      </c>
      <c r="B13" s="126"/>
      <c r="C13" s="126"/>
      <c r="D13" s="126"/>
      <c r="E13" s="126"/>
      <c r="F13" s="126"/>
      <c r="G13" s="126"/>
      <c r="H13" s="126"/>
      <c r="I13" s="126"/>
      <c r="J13" s="126"/>
    </row>
    <row r="14" spans="1:10">
      <c r="A14" s="47" t="s">
        <v>57</v>
      </c>
      <c r="B14" s="126" t="s">
        <v>72</v>
      </c>
      <c r="C14" s="126"/>
      <c r="D14" s="126"/>
      <c r="E14" s="126"/>
      <c r="F14" s="126"/>
      <c r="G14" s="126"/>
      <c r="H14" s="126"/>
      <c r="I14" s="126"/>
      <c r="J14" s="126"/>
    </row>
    <row r="15" spans="1:10">
      <c r="A15" s="47" t="s">
        <v>58</v>
      </c>
      <c r="B15" s="126" t="s">
        <v>73</v>
      </c>
      <c r="C15" s="126"/>
      <c r="D15" s="126"/>
      <c r="E15" s="126"/>
      <c r="F15" s="126"/>
      <c r="G15" s="126"/>
      <c r="H15" s="126"/>
      <c r="I15" s="126"/>
      <c r="J15" s="126"/>
    </row>
    <row r="16" spans="1:10">
      <c r="A16" s="47" t="s">
        <v>59</v>
      </c>
      <c r="B16" s="126" t="s">
        <v>74</v>
      </c>
      <c r="C16" s="126"/>
      <c r="D16" s="126"/>
      <c r="E16" s="126"/>
      <c r="F16" s="126"/>
      <c r="G16" s="126"/>
      <c r="H16" s="126"/>
      <c r="I16" s="126"/>
      <c r="J16" s="126"/>
    </row>
    <row r="17" spans="1:10">
      <c r="A17" s="47" t="s">
        <v>61</v>
      </c>
      <c r="B17" s="126" t="s">
        <v>76</v>
      </c>
      <c r="C17" s="126"/>
      <c r="D17" s="126"/>
      <c r="E17" s="126"/>
      <c r="F17" s="126"/>
      <c r="G17" s="126"/>
      <c r="H17" s="126"/>
      <c r="I17" s="126"/>
      <c r="J17" s="126"/>
    </row>
    <row r="18" spans="1:10">
      <c r="A18" s="46"/>
      <c r="B18" s="46"/>
      <c r="C18" s="46"/>
      <c r="D18" s="46"/>
      <c r="E18" s="46"/>
      <c r="F18" s="46"/>
      <c r="G18" s="46"/>
      <c r="H18" s="46"/>
      <c r="I18" s="46"/>
      <c r="J18" s="46"/>
    </row>
    <row r="19" spans="1:10" ht="26.25" customHeight="1">
      <c r="A19" s="122" t="s">
        <v>220</v>
      </c>
      <c r="B19" s="122"/>
      <c r="C19" s="122"/>
      <c r="D19" s="122"/>
      <c r="E19" s="122"/>
      <c r="F19" s="122"/>
      <c r="G19" s="122"/>
      <c r="H19" s="122"/>
      <c r="I19" s="122"/>
      <c r="J19" s="122"/>
    </row>
    <row r="20" spans="1:10">
      <c r="A20" s="100" t="s">
        <v>57</v>
      </c>
      <c r="B20" s="123" t="s">
        <v>216</v>
      </c>
      <c r="C20" s="123"/>
      <c r="D20" s="123"/>
      <c r="E20" s="123"/>
      <c r="F20" s="123"/>
      <c r="G20" s="123"/>
      <c r="H20" s="123"/>
      <c r="I20" s="123"/>
      <c r="J20" s="123"/>
    </row>
    <row r="21" spans="1:10">
      <c r="A21" s="100" t="s">
        <v>58</v>
      </c>
      <c r="B21" s="123" t="s">
        <v>60</v>
      </c>
      <c r="C21" s="123"/>
      <c r="D21" s="123"/>
      <c r="E21" s="123"/>
      <c r="F21" s="123"/>
      <c r="G21" s="123"/>
      <c r="H21" s="123"/>
      <c r="I21" s="123"/>
      <c r="J21" s="123"/>
    </row>
    <row r="22" spans="1:10">
      <c r="A22" s="100" t="s">
        <v>59</v>
      </c>
      <c r="B22" s="123" t="s">
        <v>64</v>
      </c>
      <c r="C22" s="123"/>
      <c r="D22" s="123"/>
      <c r="E22" s="123"/>
      <c r="F22" s="123"/>
      <c r="G22" s="123"/>
      <c r="H22" s="123"/>
      <c r="I22" s="123"/>
      <c r="J22" s="123"/>
    </row>
    <row r="23" spans="1:10">
      <c r="A23" s="100" t="s">
        <v>61</v>
      </c>
      <c r="B23" s="123" t="s">
        <v>217</v>
      </c>
      <c r="C23" s="123"/>
      <c r="D23" s="123"/>
      <c r="E23" s="123"/>
      <c r="F23" s="123"/>
      <c r="G23" s="123"/>
      <c r="H23" s="123"/>
      <c r="I23" s="123"/>
      <c r="J23" s="123"/>
    </row>
    <row r="24" spans="1:10" ht="39" customHeight="1">
      <c r="A24" s="100" t="s">
        <v>62</v>
      </c>
      <c r="B24" s="121" t="s">
        <v>221</v>
      </c>
      <c r="C24" s="121"/>
      <c r="D24" s="121"/>
      <c r="E24" s="121"/>
      <c r="F24" s="121"/>
      <c r="G24" s="121"/>
      <c r="H24" s="121"/>
      <c r="I24" s="121"/>
      <c r="J24" s="121"/>
    </row>
    <row r="25" spans="1:10" ht="24.75" customHeight="1">
      <c r="A25" s="100" t="s">
        <v>63</v>
      </c>
      <c r="B25" s="121" t="s">
        <v>239</v>
      </c>
      <c r="C25" s="121"/>
      <c r="D25" s="121"/>
      <c r="E25" s="121"/>
      <c r="F25" s="121"/>
      <c r="G25" s="121"/>
      <c r="H25" s="121"/>
      <c r="I25" s="121"/>
      <c r="J25" s="121"/>
    </row>
    <row r="27" spans="1:10" ht="27" customHeight="1">
      <c r="A27" s="121" t="s">
        <v>69</v>
      </c>
      <c r="B27" s="121"/>
      <c r="C27" s="121"/>
      <c r="D27" s="121"/>
      <c r="E27" s="121"/>
      <c r="F27" s="121"/>
      <c r="G27" s="121"/>
      <c r="H27" s="121"/>
      <c r="I27" s="121"/>
      <c r="J27" s="121"/>
    </row>
    <row r="28" spans="1:10">
      <c r="A28" s="45"/>
      <c r="B28" s="45"/>
      <c r="C28" s="45"/>
      <c r="D28" s="45"/>
      <c r="E28" s="45"/>
      <c r="F28" s="45"/>
      <c r="G28" s="45"/>
      <c r="H28" s="45"/>
      <c r="I28" s="45"/>
      <c r="J28" s="45"/>
    </row>
    <row r="29" spans="1:10" ht="28.5" customHeight="1">
      <c r="A29" s="121" t="s">
        <v>214</v>
      </c>
      <c r="B29" s="121"/>
      <c r="C29" s="121"/>
      <c r="D29" s="121"/>
      <c r="E29" s="121"/>
      <c r="F29" s="121"/>
      <c r="G29" s="121"/>
      <c r="H29" s="121"/>
      <c r="I29" s="121"/>
      <c r="J29" s="121"/>
    </row>
    <row r="31" spans="1:10">
      <c r="A31" s="121" t="s">
        <v>218</v>
      </c>
      <c r="B31" s="121"/>
      <c r="C31" s="121"/>
      <c r="D31" s="121"/>
      <c r="E31" s="121"/>
      <c r="F31" s="121"/>
      <c r="G31" s="121"/>
      <c r="H31" s="121"/>
      <c r="I31" s="121"/>
      <c r="J31" s="121"/>
    </row>
    <row r="33" spans="1:10" ht="32.25" customHeight="1">
      <c r="A33" s="121" t="s">
        <v>240</v>
      </c>
      <c r="B33" s="121"/>
      <c r="C33" s="121"/>
      <c r="D33" s="121"/>
      <c r="E33" s="121"/>
      <c r="F33" s="121"/>
      <c r="G33" s="121"/>
      <c r="H33" s="121"/>
      <c r="I33" s="121"/>
      <c r="J33" s="121"/>
    </row>
  </sheetData>
  <customSheetViews>
    <customSheetView guid="{31B10AD8-2888-4240-B827-0BF9A6B58318}">
      <selection activeCell="C19" sqref="C19"/>
      <pageMargins left="0.7" right="0.7" top="0.75" bottom="0.75" header="0.3" footer="0.3"/>
      <pageSetup paperSize="9" scale="66" orientation="portrait" r:id="rId1"/>
    </customSheetView>
  </customSheetViews>
  <mergeCells count="24">
    <mergeCell ref="A3:J3"/>
    <mergeCell ref="A29:J29"/>
    <mergeCell ref="A1:J1"/>
    <mergeCell ref="A8:J8"/>
    <mergeCell ref="A27:J27"/>
    <mergeCell ref="B9:J9"/>
    <mergeCell ref="B10:J10"/>
    <mergeCell ref="B16:J16"/>
    <mergeCell ref="B17:J17"/>
    <mergeCell ref="A7:J7"/>
    <mergeCell ref="A4:J4"/>
    <mergeCell ref="A13:J13"/>
    <mergeCell ref="B14:J14"/>
    <mergeCell ref="B15:J15"/>
    <mergeCell ref="B11:J11"/>
    <mergeCell ref="A33:J33"/>
    <mergeCell ref="A19:J19"/>
    <mergeCell ref="B20:J20"/>
    <mergeCell ref="B21:J21"/>
    <mergeCell ref="B22:J22"/>
    <mergeCell ref="B23:J23"/>
    <mergeCell ref="B24:J24"/>
    <mergeCell ref="B25:J25"/>
    <mergeCell ref="A31:J31"/>
  </mergeCells>
  <pageMargins left="0.51181102362204722" right="0.51181102362204722" top="0.94488188976377963" bottom="0.74803149606299213" header="0.31496062992125984" footer="0.31496062992125984"/>
  <pageSetup paperSize="9" scale="65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91"/>
  <sheetViews>
    <sheetView topLeftCell="A64" workbookViewId="0">
      <selection activeCell="B5" sqref="B5"/>
    </sheetView>
  </sheetViews>
  <sheetFormatPr defaultRowHeight="18"/>
  <cols>
    <col min="1" max="1" width="7.140625" style="2" customWidth="1"/>
    <col min="2" max="2" width="63.140625" style="2" bestFit="1" customWidth="1"/>
    <col min="3" max="3" width="16" style="2" customWidth="1"/>
    <col min="4" max="16384" width="9.140625" style="2"/>
  </cols>
  <sheetData>
    <row r="1" spans="1:3">
      <c r="A1" s="2" t="s">
        <v>210</v>
      </c>
    </row>
    <row r="2" spans="1:3">
      <c r="A2" s="2">
        <v>1</v>
      </c>
      <c r="B2" s="2" t="s">
        <v>212</v>
      </c>
    </row>
    <row r="3" spans="1:3">
      <c r="A3" s="97">
        <v>2</v>
      </c>
      <c r="B3" s="1" t="s">
        <v>87</v>
      </c>
      <c r="C3" s="1">
        <v>1602013</v>
      </c>
    </row>
    <row r="4" spans="1:3">
      <c r="A4" s="2">
        <v>3</v>
      </c>
      <c r="B4" s="1" t="s">
        <v>140</v>
      </c>
      <c r="C4" s="1">
        <v>1610013</v>
      </c>
    </row>
    <row r="5" spans="1:3">
      <c r="A5" s="97">
        <v>4</v>
      </c>
      <c r="B5" s="1" t="s">
        <v>92</v>
      </c>
      <c r="C5" s="1">
        <v>1603022</v>
      </c>
    </row>
    <row r="6" spans="1:3">
      <c r="A6" s="2">
        <v>5</v>
      </c>
      <c r="B6" s="1" t="s">
        <v>88</v>
      </c>
      <c r="C6" s="1">
        <v>1602022</v>
      </c>
    </row>
    <row r="7" spans="1:3">
      <c r="A7" s="97">
        <v>6</v>
      </c>
      <c r="B7" s="1" t="s">
        <v>81</v>
      </c>
      <c r="C7" s="1">
        <v>1601011</v>
      </c>
    </row>
    <row r="8" spans="1:3">
      <c r="A8" s="2">
        <v>7</v>
      </c>
      <c r="B8" s="1" t="s">
        <v>97</v>
      </c>
      <c r="C8" s="1">
        <v>1604013</v>
      </c>
    </row>
    <row r="9" spans="1:3">
      <c r="A9" s="97">
        <v>8</v>
      </c>
      <c r="B9" s="1" t="s">
        <v>127</v>
      </c>
      <c r="C9" s="1">
        <v>1609012</v>
      </c>
    </row>
    <row r="10" spans="1:3">
      <c r="A10" s="2">
        <v>9</v>
      </c>
      <c r="B10" s="1" t="s">
        <v>93</v>
      </c>
      <c r="C10" s="1">
        <v>1603032</v>
      </c>
    </row>
    <row r="11" spans="1:3">
      <c r="A11" s="97">
        <v>10</v>
      </c>
      <c r="B11" s="1" t="s">
        <v>128</v>
      </c>
      <c r="C11" s="1">
        <v>1609022</v>
      </c>
    </row>
    <row r="12" spans="1:3">
      <c r="A12" s="2">
        <v>11</v>
      </c>
      <c r="B12" s="1" t="s">
        <v>120</v>
      </c>
      <c r="C12" s="1">
        <v>1608013</v>
      </c>
    </row>
    <row r="13" spans="1:3">
      <c r="A13" s="97">
        <v>12</v>
      </c>
      <c r="B13" s="1" t="s">
        <v>129</v>
      </c>
      <c r="C13" s="1">
        <v>1609032</v>
      </c>
    </row>
    <row r="14" spans="1:3">
      <c r="A14" s="2">
        <v>13</v>
      </c>
      <c r="B14" s="1" t="s">
        <v>106</v>
      </c>
      <c r="C14" s="1">
        <v>1606012</v>
      </c>
    </row>
    <row r="15" spans="1:3">
      <c r="A15" s="97">
        <v>14</v>
      </c>
      <c r="B15" s="1" t="s">
        <v>141</v>
      </c>
      <c r="C15" s="1">
        <v>1610023</v>
      </c>
    </row>
    <row r="16" spans="1:3">
      <c r="A16" s="2">
        <v>15</v>
      </c>
      <c r="B16" s="1" t="s">
        <v>89</v>
      </c>
      <c r="C16" s="1">
        <v>1602033</v>
      </c>
    </row>
    <row r="17" spans="1:3">
      <c r="A17" s="97">
        <v>16</v>
      </c>
      <c r="B17" s="1" t="s">
        <v>111</v>
      </c>
      <c r="C17" s="1">
        <v>1607013</v>
      </c>
    </row>
    <row r="18" spans="1:3">
      <c r="A18" s="2">
        <v>17</v>
      </c>
      <c r="B18" s="1" t="s">
        <v>101</v>
      </c>
      <c r="C18" s="1">
        <v>1605013</v>
      </c>
    </row>
    <row r="19" spans="1:3">
      <c r="A19" s="97">
        <v>18</v>
      </c>
      <c r="B19" s="1" t="s">
        <v>121</v>
      </c>
      <c r="C19" s="1">
        <v>1608023</v>
      </c>
    </row>
    <row r="20" spans="1:3">
      <c r="A20" s="2">
        <v>19</v>
      </c>
      <c r="B20" s="1" t="s">
        <v>83</v>
      </c>
      <c r="C20" s="1">
        <v>1601033</v>
      </c>
    </row>
    <row r="21" spans="1:3">
      <c r="A21" s="97">
        <v>20</v>
      </c>
      <c r="B21" s="1" t="s">
        <v>144</v>
      </c>
      <c r="C21" s="1">
        <v>1611012</v>
      </c>
    </row>
    <row r="22" spans="1:3">
      <c r="A22" s="2">
        <v>21</v>
      </c>
      <c r="B22" s="1" t="s">
        <v>145</v>
      </c>
      <c r="C22" s="1">
        <v>1611022</v>
      </c>
    </row>
    <row r="23" spans="1:3">
      <c r="A23" s="97">
        <v>22</v>
      </c>
      <c r="B23" s="1" t="s">
        <v>112</v>
      </c>
      <c r="C23" s="1">
        <v>1607022</v>
      </c>
    </row>
    <row r="24" spans="1:3">
      <c r="A24" s="2">
        <v>23</v>
      </c>
      <c r="B24" s="1" t="s">
        <v>91</v>
      </c>
      <c r="C24" s="1">
        <v>1603011</v>
      </c>
    </row>
    <row r="25" spans="1:3">
      <c r="A25" s="97">
        <v>24</v>
      </c>
      <c r="B25" s="1" t="s">
        <v>90</v>
      </c>
      <c r="C25" s="1">
        <v>1602043</v>
      </c>
    </row>
    <row r="26" spans="1:3">
      <c r="A26" s="2">
        <v>25</v>
      </c>
      <c r="B26" s="1" t="s">
        <v>98</v>
      </c>
      <c r="C26" s="1">
        <v>1604023</v>
      </c>
    </row>
    <row r="27" spans="1:3">
      <c r="A27" s="97">
        <v>26</v>
      </c>
      <c r="B27" s="1" t="s">
        <v>146</v>
      </c>
      <c r="C27" s="1">
        <v>1611033</v>
      </c>
    </row>
    <row r="28" spans="1:3">
      <c r="A28" s="2">
        <v>27</v>
      </c>
      <c r="B28" s="1" t="s">
        <v>130</v>
      </c>
      <c r="C28" s="1">
        <v>1609042</v>
      </c>
    </row>
    <row r="29" spans="1:3">
      <c r="A29" s="97">
        <v>28</v>
      </c>
      <c r="B29" s="1" t="s">
        <v>113</v>
      </c>
      <c r="C29" s="1">
        <v>1607033</v>
      </c>
    </row>
    <row r="30" spans="1:3">
      <c r="A30" s="2">
        <v>29</v>
      </c>
      <c r="B30" s="1" t="s">
        <v>102</v>
      </c>
      <c r="C30" s="1">
        <v>1605023</v>
      </c>
    </row>
    <row r="31" spans="1:3">
      <c r="A31" s="97">
        <v>30</v>
      </c>
      <c r="B31" s="1" t="s">
        <v>99</v>
      </c>
      <c r="C31" s="1">
        <v>1604032</v>
      </c>
    </row>
    <row r="32" spans="1:3">
      <c r="A32" s="2">
        <v>31</v>
      </c>
      <c r="B32" s="1" t="s">
        <v>147</v>
      </c>
      <c r="C32" s="1">
        <v>1611043</v>
      </c>
    </row>
    <row r="33" spans="1:3">
      <c r="A33" s="97">
        <v>32</v>
      </c>
      <c r="B33" s="1" t="s">
        <v>84</v>
      </c>
      <c r="C33" s="1">
        <v>1601043</v>
      </c>
    </row>
    <row r="34" spans="1:3">
      <c r="A34" s="2">
        <v>33</v>
      </c>
      <c r="B34" s="1" t="s">
        <v>142</v>
      </c>
      <c r="C34" s="1">
        <v>1610032</v>
      </c>
    </row>
    <row r="35" spans="1:3">
      <c r="A35" s="97">
        <v>34</v>
      </c>
      <c r="B35" s="1" t="s">
        <v>85</v>
      </c>
      <c r="C35" s="1">
        <v>1601052</v>
      </c>
    </row>
    <row r="36" spans="1:3">
      <c r="A36" s="2">
        <v>35</v>
      </c>
      <c r="B36" s="1" t="s">
        <v>114</v>
      </c>
      <c r="C36" s="1">
        <v>1607042</v>
      </c>
    </row>
    <row r="37" spans="1:3">
      <c r="A37" s="97">
        <v>36</v>
      </c>
      <c r="B37" s="1" t="s">
        <v>131</v>
      </c>
      <c r="C37" s="1">
        <v>1609052</v>
      </c>
    </row>
    <row r="38" spans="1:3">
      <c r="A38" s="2">
        <v>37</v>
      </c>
      <c r="B38" s="1" t="s">
        <v>132</v>
      </c>
      <c r="C38" s="1">
        <v>1609062</v>
      </c>
    </row>
    <row r="39" spans="1:3">
      <c r="A39" s="97">
        <v>38</v>
      </c>
      <c r="B39" s="1" t="s">
        <v>107</v>
      </c>
      <c r="C39" s="1">
        <v>1606023</v>
      </c>
    </row>
    <row r="40" spans="1:3">
      <c r="A40" s="2">
        <v>39</v>
      </c>
      <c r="B40" s="1" t="s">
        <v>133</v>
      </c>
      <c r="C40" s="1">
        <v>1609073</v>
      </c>
    </row>
    <row r="41" spans="1:3">
      <c r="A41" s="97">
        <v>40</v>
      </c>
      <c r="B41" s="1" t="s">
        <v>115</v>
      </c>
      <c r="C41" s="1">
        <v>1607053</v>
      </c>
    </row>
    <row r="42" spans="1:3">
      <c r="A42" s="2">
        <v>41</v>
      </c>
      <c r="B42" s="1" t="s">
        <v>122</v>
      </c>
      <c r="C42" s="1">
        <v>1608033</v>
      </c>
    </row>
    <row r="43" spans="1:3">
      <c r="A43" s="97">
        <v>42</v>
      </c>
      <c r="B43" s="1" t="s">
        <v>86</v>
      </c>
      <c r="C43" s="1">
        <v>1601062</v>
      </c>
    </row>
    <row r="44" spans="1:3">
      <c r="A44" s="2">
        <v>43</v>
      </c>
      <c r="B44" s="1" t="s">
        <v>116</v>
      </c>
      <c r="C44" s="1">
        <v>1607063</v>
      </c>
    </row>
    <row r="45" spans="1:3">
      <c r="A45" s="97">
        <v>44</v>
      </c>
      <c r="B45" s="1" t="s">
        <v>134</v>
      </c>
      <c r="C45" s="1">
        <v>1609083</v>
      </c>
    </row>
    <row r="46" spans="1:3">
      <c r="A46" s="2">
        <v>45</v>
      </c>
      <c r="B46" s="1" t="s">
        <v>117</v>
      </c>
      <c r="C46" s="1">
        <v>1607073</v>
      </c>
    </row>
    <row r="47" spans="1:3">
      <c r="A47" s="97">
        <v>46</v>
      </c>
      <c r="B47" s="1" t="s">
        <v>118</v>
      </c>
      <c r="C47" s="1">
        <v>1607082</v>
      </c>
    </row>
    <row r="48" spans="1:3">
      <c r="A48" s="2">
        <v>47</v>
      </c>
      <c r="B48" s="1" t="s">
        <v>94</v>
      </c>
      <c r="C48" s="1">
        <v>1603042</v>
      </c>
    </row>
    <row r="49" spans="1:3">
      <c r="A49" s="97">
        <v>48</v>
      </c>
      <c r="B49" s="1" t="s">
        <v>108</v>
      </c>
      <c r="C49" s="1">
        <v>1606032</v>
      </c>
    </row>
    <row r="50" spans="1:3">
      <c r="A50" s="2">
        <v>49</v>
      </c>
      <c r="B50" s="1" t="s">
        <v>95</v>
      </c>
      <c r="C50" s="1">
        <v>1603052</v>
      </c>
    </row>
    <row r="51" spans="1:3">
      <c r="A51" s="97">
        <v>50</v>
      </c>
      <c r="B51" s="1" t="s">
        <v>135</v>
      </c>
      <c r="C51" s="1">
        <v>1609092</v>
      </c>
    </row>
    <row r="52" spans="1:3">
      <c r="A52" s="2">
        <v>51</v>
      </c>
      <c r="B52" s="1" t="s">
        <v>123</v>
      </c>
      <c r="C52" s="1">
        <v>1608043</v>
      </c>
    </row>
    <row r="53" spans="1:3">
      <c r="A53" s="97">
        <v>52</v>
      </c>
      <c r="B53" s="1" t="s">
        <v>136</v>
      </c>
      <c r="C53" s="1">
        <v>1609103</v>
      </c>
    </row>
    <row r="54" spans="1:3">
      <c r="A54" s="2">
        <v>53</v>
      </c>
      <c r="B54" s="1" t="s">
        <v>143</v>
      </c>
      <c r="C54" s="1">
        <v>1610043</v>
      </c>
    </row>
    <row r="55" spans="1:3">
      <c r="A55" s="97">
        <v>54</v>
      </c>
      <c r="B55" s="1" t="s">
        <v>124</v>
      </c>
      <c r="C55" s="1">
        <v>1608052</v>
      </c>
    </row>
    <row r="56" spans="1:3">
      <c r="A56" s="2">
        <v>55</v>
      </c>
      <c r="B56" s="1" t="s">
        <v>96</v>
      </c>
      <c r="C56" s="1">
        <v>1603062</v>
      </c>
    </row>
    <row r="57" spans="1:3">
      <c r="A57" s="97">
        <v>56</v>
      </c>
      <c r="B57" s="1" t="s">
        <v>125</v>
      </c>
      <c r="C57" s="1">
        <v>1608062</v>
      </c>
    </row>
    <row r="58" spans="1:3">
      <c r="A58" s="2">
        <v>57</v>
      </c>
      <c r="B58" s="1" t="s">
        <v>82</v>
      </c>
      <c r="C58" s="1">
        <v>1601022</v>
      </c>
    </row>
    <row r="59" spans="1:3">
      <c r="A59" s="97">
        <v>58</v>
      </c>
      <c r="B59" s="1" t="s">
        <v>119</v>
      </c>
      <c r="C59" s="1">
        <v>1607092</v>
      </c>
    </row>
    <row r="60" spans="1:3">
      <c r="A60" s="2">
        <v>59</v>
      </c>
      <c r="B60" s="1" t="s">
        <v>148</v>
      </c>
      <c r="C60" s="1">
        <v>1611053</v>
      </c>
    </row>
    <row r="61" spans="1:3">
      <c r="A61" s="97">
        <v>60</v>
      </c>
      <c r="B61" s="1" t="s">
        <v>103</v>
      </c>
      <c r="C61" s="1">
        <v>1605032</v>
      </c>
    </row>
    <row r="62" spans="1:3">
      <c r="A62" s="2">
        <v>61</v>
      </c>
      <c r="B62" s="1" t="s">
        <v>109</v>
      </c>
      <c r="C62" s="1">
        <v>1606042</v>
      </c>
    </row>
    <row r="63" spans="1:3">
      <c r="A63" s="97">
        <v>62</v>
      </c>
      <c r="B63" s="1" t="s">
        <v>137</v>
      </c>
      <c r="C63" s="1">
        <v>1609112</v>
      </c>
    </row>
    <row r="64" spans="1:3">
      <c r="A64" s="2">
        <v>63</v>
      </c>
      <c r="B64" s="1" t="s">
        <v>138</v>
      </c>
      <c r="C64" s="1">
        <v>1609123</v>
      </c>
    </row>
    <row r="65" spans="1:3">
      <c r="A65" s="97">
        <v>64</v>
      </c>
      <c r="B65" s="1" t="s">
        <v>139</v>
      </c>
      <c r="C65" s="1">
        <v>1609132</v>
      </c>
    </row>
    <row r="66" spans="1:3">
      <c r="A66" s="2">
        <v>65</v>
      </c>
      <c r="B66" s="1" t="s">
        <v>149</v>
      </c>
      <c r="C66" s="1">
        <v>1611063</v>
      </c>
    </row>
    <row r="67" spans="1:3">
      <c r="A67" s="97">
        <v>66</v>
      </c>
      <c r="B67" s="1" t="s">
        <v>104</v>
      </c>
      <c r="C67" s="1">
        <v>1605042</v>
      </c>
    </row>
    <row r="68" spans="1:3">
      <c r="A68" s="2">
        <v>67</v>
      </c>
      <c r="B68" s="1" t="s">
        <v>110</v>
      </c>
      <c r="C68" s="1">
        <v>1606052</v>
      </c>
    </row>
    <row r="69" spans="1:3">
      <c r="A69" s="97">
        <v>68</v>
      </c>
      <c r="B69" s="1" t="s">
        <v>100</v>
      </c>
      <c r="C69" s="1">
        <v>1604043</v>
      </c>
    </row>
    <row r="70" spans="1:3">
      <c r="A70" s="2">
        <v>69</v>
      </c>
      <c r="B70" s="1" t="s">
        <v>150</v>
      </c>
      <c r="C70" s="1">
        <v>1611073</v>
      </c>
    </row>
    <row r="71" spans="1:3">
      <c r="A71" s="97">
        <v>70</v>
      </c>
      <c r="B71" s="1" t="s">
        <v>105</v>
      </c>
      <c r="C71" s="1">
        <v>1605053</v>
      </c>
    </row>
    <row r="72" spans="1:3">
      <c r="A72" s="2">
        <v>71</v>
      </c>
      <c r="B72" s="1" t="s">
        <v>126</v>
      </c>
      <c r="C72" s="1">
        <v>1608072</v>
      </c>
    </row>
    <row r="73" spans="1:3">
      <c r="A73" s="97">
        <v>72</v>
      </c>
      <c r="B73" s="1" t="s">
        <v>151</v>
      </c>
      <c r="C73" s="1">
        <v>1661000</v>
      </c>
    </row>
    <row r="74" spans="1:3">
      <c r="A74" s="2">
        <v>73</v>
      </c>
      <c r="B74" s="1" t="s">
        <v>188</v>
      </c>
      <c r="C74" s="1">
        <v>1601000</v>
      </c>
    </row>
    <row r="75" spans="1:3">
      <c r="A75" s="97">
        <v>74</v>
      </c>
      <c r="B75" s="1" t="s">
        <v>189</v>
      </c>
      <c r="C75" s="1">
        <v>1602000</v>
      </c>
    </row>
    <row r="76" spans="1:3">
      <c r="A76" s="2">
        <v>75</v>
      </c>
      <c r="B76" s="1" t="s">
        <v>190</v>
      </c>
      <c r="C76" s="1">
        <v>1603000</v>
      </c>
    </row>
    <row r="77" spans="1:3">
      <c r="A77" s="97">
        <v>76</v>
      </c>
      <c r="B77" s="1" t="s">
        <v>191</v>
      </c>
      <c r="C77" s="1">
        <v>1604000</v>
      </c>
    </row>
    <row r="78" spans="1:3">
      <c r="A78" s="2">
        <v>77</v>
      </c>
      <c r="B78" s="1" t="s">
        <v>192</v>
      </c>
      <c r="C78" s="1">
        <v>1605000</v>
      </c>
    </row>
    <row r="79" spans="1:3">
      <c r="A79" s="97">
        <v>78</v>
      </c>
      <c r="B79" s="1" t="s">
        <v>193</v>
      </c>
      <c r="C79" s="1">
        <v>1606000</v>
      </c>
    </row>
    <row r="80" spans="1:3">
      <c r="A80" s="2">
        <v>79</v>
      </c>
      <c r="B80" s="1" t="s">
        <v>194</v>
      </c>
      <c r="C80" s="1">
        <v>1607000</v>
      </c>
    </row>
    <row r="81" spans="1:3">
      <c r="A81" s="97">
        <v>80</v>
      </c>
      <c r="B81" s="1" t="s">
        <v>195</v>
      </c>
      <c r="C81" s="1">
        <v>1608000</v>
      </c>
    </row>
    <row r="82" spans="1:3">
      <c r="A82" s="2">
        <v>81</v>
      </c>
      <c r="B82" s="1" t="s">
        <v>196</v>
      </c>
      <c r="C82" s="1">
        <v>1609000</v>
      </c>
    </row>
    <row r="83" spans="1:3">
      <c r="A83" s="97">
        <v>82</v>
      </c>
      <c r="B83" s="1" t="s">
        <v>197</v>
      </c>
      <c r="C83" s="1">
        <v>1610000</v>
      </c>
    </row>
    <row r="84" spans="1:3">
      <c r="A84" s="2">
        <v>83</v>
      </c>
      <c r="B84" s="1" t="s">
        <v>198</v>
      </c>
      <c r="C84" s="1">
        <v>1611000</v>
      </c>
    </row>
    <row r="85" spans="1:3">
      <c r="A85" s="97">
        <v>84</v>
      </c>
      <c r="B85" s="1" t="s">
        <v>199</v>
      </c>
      <c r="C85" s="1">
        <v>1600000</v>
      </c>
    </row>
    <row r="86" spans="1:3">
      <c r="A86" s="97">
        <v>85</v>
      </c>
      <c r="B86" s="54" t="s">
        <v>16</v>
      </c>
      <c r="C86" s="53" t="s">
        <v>15</v>
      </c>
    </row>
    <row r="87" spans="1:3">
      <c r="A87" s="2">
        <v>86</v>
      </c>
      <c r="B87" s="54" t="s">
        <v>13</v>
      </c>
      <c r="C87" s="53" t="s">
        <v>12</v>
      </c>
    </row>
    <row r="88" spans="1:3">
      <c r="A88" s="2">
        <v>87</v>
      </c>
      <c r="B88" s="54" t="s">
        <v>11</v>
      </c>
      <c r="C88" s="53" t="s">
        <v>225</v>
      </c>
    </row>
    <row r="89" spans="1:3">
      <c r="A89" s="97">
        <v>88</v>
      </c>
      <c r="B89" s="54" t="s">
        <v>14</v>
      </c>
      <c r="C89" s="53" t="s">
        <v>10</v>
      </c>
    </row>
    <row r="90" spans="1:3">
      <c r="A90" s="2">
        <v>89</v>
      </c>
      <c r="B90" s="54" t="s">
        <v>233</v>
      </c>
      <c r="C90" s="53" t="s">
        <v>234</v>
      </c>
    </row>
    <row r="91" spans="1:3">
      <c r="A91" s="2">
        <v>90</v>
      </c>
      <c r="B91" s="54" t="s">
        <v>235</v>
      </c>
      <c r="C91" s="53" t="s">
        <v>236</v>
      </c>
    </row>
  </sheetData>
  <sheetProtection selectLockedCells="1" selectUnlockedCells="1"/>
  <sortState xmlns:xlrd2="http://schemas.microsoft.com/office/spreadsheetml/2017/richdata2" ref="A3:C85">
    <sortCondition ref="B3:B85"/>
  </sortState>
  <customSheetViews>
    <customSheetView guid="{31B10AD8-2888-4240-B827-0BF9A6B58318}" showAutoFilter="1" state="hidden">
      <selection activeCell="A90" sqref="A90"/>
      <pageMargins left="0.7" right="0.7" top="0.75" bottom="0.75" header="0.3" footer="0.3"/>
      <autoFilter ref="B1:C1" xr:uid="{454354D2-3C15-45F4-BD24-B12B54FBEAB3}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6"/>
  <sheetViews>
    <sheetView tabSelected="1" zoomScaleNormal="100" workbookViewId="0">
      <pane ySplit="2" topLeftCell="A20" activePane="bottomLeft" state="frozen"/>
      <selection activeCell="G5" sqref="G5:R5"/>
      <selection pane="bottomLeft" activeCell="G27" sqref="G27"/>
    </sheetView>
  </sheetViews>
  <sheetFormatPr defaultRowHeight="15"/>
  <cols>
    <col min="1" max="1" width="39.5703125" style="55" customWidth="1"/>
    <col min="2" max="2" width="26.42578125" style="55" customWidth="1"/>
    <col min="3" max="3" width="22.7109375" style="55" customWidth="1"/>
    <col min="4" max="4" width="25.28515625" style="55" customWidth="1"/>
    <col min="5" max="16384" width="9.140625" style="55"/>
  </cols>
  <sheetData>
    <row r="1" spans="1:24" ht="8.25" customHeight="1">
      <c r="X1" s="55">
        <v>59</v>
      </c>
    </row>
    <row r="2" spans="1:24" ht="43.5" customHeight="1">
      <c r="A2" s="99" t="s">
        <v>211</v>
      </c>
    </row>
    <row r="3" spans="1:24" ht="38.25" customHeight="1">
      <c r="A3" s="118" t="s">
        <v>230</v>
      </c>
      <c r="B3" s="118"/>
      <c r="C3" s="118"/>
      <c r="D3" s="118"/>
    </row>
    <row r="4" spans="1:24" ht="6.75" customHeight="1">
      <c r="A4" s="98"/>
      <c r="B4" s="98"/>
      <c r="C4" s="98"/>
      <c r="D4" s="98"/>
    </row>
    <row r="5" spans="1:24" ht="19.5" customHeight="1">
      <c r="A5" s="71" t="s">
        <v>19</v>
      </c>
      <c r="D5" s="117" t="s">
        <v>246</v>
      </c>
    </row>
    <row r="6" spans="1:24" ht="23.25" customHeight="1">
      <c r="A6" s="65" t="s">
        <v>80</v>
      </c>
      <c r="B6" s="105" t="s">
        <v>247</v>
      </c>
    </row>
    <row r="7" spans="1:24" ht="23.25" customHeight="1">
      <c r="A7" s="65" t="s">
        <v>18</v>
      </c>
      <c r="B7" s="106" t="str">
        <f>VLOOKUP($X$1,jednostki!$A$2:$C$92,2,FALSE)</f>
        <v>Gmina Strzelce Opolskie</v>
      </c>
    </row>
    <row r="8" spans="1:24" ht="23.25" customHeight="1">
      <c r="A8" s="65" t="s">
        <v>17</v>
      </c>
      <c r="B8" s="106">
        <f>VLOOKUP($X$1,jednostki!$A$2:$C$92,3,FALSE)</f>
        <v>1611053</v>
      </c>
      <c r="C8" s="56"/>
      <c r="D8" s="56"/>
    </row>
    <row r="9" spans="1:24" ht="15.75" customHeight="1" thickBot="1"/>
    <row r="10" spans="1:24" ht="30.75" customHeight="1" thickBot="1">
      <c r="A10" s="107" t="s">
        <v>22</v>
      </c>
      <c r="B10" s="108" t="s">
        <v>23</v>
      </c>
      <c r="C10" s="108" t="s">
        <v>24</v>
      </c>
      <c r="D10" s="109" t="s">
        <v>25</v>
      </c>
    </row>
    <row r="11" spans="1:24" ht="31.5" customHeight="1">
      <c r="A11" s="57" t="s">
        <v>20</v>
      </c>
      <c r="B11" s="58">
        <f>KREDYTY!E9</f>
        <v>27225032.219999999</v>
      </c>
      <c r="C11" s="58">
        <f>KREDYTY!F10</f>
        <v>5166041.5500000007</v>
      </c>
      <c r="D11" s="58">
        <f>KREDYTY!D8</f>
        <v>32391073.77</v>
      </c>
    </row>
    <row r="12" spans="1:24" ht="31.5" customHeight="1">
      <c r="A12" s="59" t="s">
        <v>21</v>
      </c>
      <c r="B12" s="58">
        <f>POŻYCZKI!E9</f>
        <v>40000</v>
      </c>
      <c r="C12" s="60">
        <f>POŻYCZKI!F10</f>
        <v>913.4</v>
      </c>
      <c r="D12" s="60">
        <f>POŻYCZKI!D8</f>
        <v>40913.4</v>
      </c>
    </row>
    <row r="13" spans="1:24" ht="66.75" customHeight="1">
      <c r="A13" s="61" t="s">
        <v>152</v>
      </c>
      <c r="B13" s="58">
        <f>'PAP.WART. - płynny rynek wtórny'!E9</f>
        <v>0</v>
      </c>
      <c r="C13" s="60">
        <f>'PAP.WART. - płynny rynek wtórny'!F10</f>
        <v>0</v>
      </c>
      <c r="D13" s="60">
        <f>'PAP.WART. - płynny rynek wtórny'!D8</f>
        <v>0</v>
      </c>
    </row>
    <row r="14" spans="1:24" ht="66.75" customHeight="1">
      <c r="A14" s="61" t="s">
        <v>153</v>
      </c>
      <c r="B14" s="58">
        <f>'PAP.WART-brak płynnego rynku wt'!E9</f>
        <v>0</v>
      </c>
      <c r="C14" s="60">
        <f>'PAP.WART-brak płynnego rynku wt'!F10</f>
        <v>0</v>
      </c>
      <c r="D14" s="60">
        <f>'PAP.WART-brak płynnego rynku wt'!D8</f>
        <v>0</v>
      </c>
    </row>
    <row r="15" spans="1:24" ht="31.5" customHeight="1" thickBot="1">
      <c r="A15" s="89" t="s">
        <v>52</v>
      </c>
      <c r="B15" s="90">
        <f>INNE!E9</f>
        <v>0</v>
      </c>
      <c r="C15" s="91">
        <f>INNE!F10</f>
        <v>0</v>
      </c>
      <c r="D15" s="91">
        <f>INNE!D8</f>
        <v>0</v>
      </c>
    </row>
    <row r="16" spans="1:24" ht="30.75" customHeight="1" thickBot="1">
      <c r="A16" s="110" t="s">
        <v>26</v>
      </c>
      <c r="B16" s="111">
        <f>SUM(B11:B15)</f>
        <v>27265032.219999999</v>
      </c>
      <c r="C16" s="111">
        <f>SUM(C11:C15)</f>
        <v>5166954.9500000011</v>
      </c>
      <c r="D16" s="112">
        <f>SUM(D11:D15)</f>
        <v>32431987.169999998</v>
      </c>
    </row>
    <row r="18" spans="1:4" ht="30.75" customHeight="1">
      <c r="A18" s="62" t="s">
        <v>28</v>
      </c>
      <c r="B18" s="63">
        <f>PORĘCZENIA!E9</f>
        <v>0</v>
      </c>
      <c r="C18" s="63">
        <f>PORĘCZENIA!F10</f>
        <v>0</v>
      </c>
      <c r="D18" s="63">
        <f>PORĘCZENIA!D8</f>
        <v>0</v>
      </c>
    </row>
    <row r="19" spans="1:4" ht="18.75" customHeight="1"/>
    <row r="20" spans="1:4" ht="30.75" customHeight="1">
      <c r="A20" s="120" t="s">
        <v>229</v>
      </c>
      <c r="B20" s="120"/>
      <c r="C20" s="120"/>
      <c r="D20" s="63">
        <f>'Pozostałe operacje finansowe'!$C$22</f>
        <v>0</v>
      </c>
    </row>
    <row r="21" spans="1:4" ht="18.75" customHeight="1">
      <c r="A21" s="103"/>
      <c r="B21" s="103"/>
      <c r="C21" s="103"/>
      <c r="D21" s="104"/>
    </row>
    <row r="22" spans="1:4" ht="18.75" customHeight="1">
      <c r="A22" s="103"/>
      <c r="B22" s="103"/>
      <c r="C22" s="103"/>
      <c r="D22" s="104"/>
    </row>
    <row r="23" spans="1:4" ht="18.75" customHeight="1"/>
    <row r="24" spans="1:4" ht="18.75" customHeight="1"/>
    <row r="25" spans="1:4" ht="18.75" customHeight="1">
      <c r="A25" s="64" t="s">
        <v>32</v>
      </c>
      <c r="B25" s="113" t="s">
        <v>269</v>
      </c>
      <c r="C25" s="65"/>
    </row>
    <row r="26" spans="1:4" ht="18.75" customHeight="1">
      <c r="A26" s="64" t="s">
        <v>33</v>
      </c>
      <c r="B26" s="114" t="s">
        <v>270</v>
      </c>
      <c r="C26" s="115"/>
    </row>
    <row r="27" spans="1:4" ht="18.75" customHeight="1">
      <c r="A27" s="64" t="s">
        <v>35</v>
      </c>
      <c r="B27" s="114" t="s">
        <v>271</v>
      </c>
      <c r="C27" s="115"/>
    </row>
    <row r="28" spans="1:4" ht="18.75" customHeight="1">
      <c r="A28" s="66"/>
      <c r="B28" s="66"/>
    </row>
    <row r="29" spans="1:4" ht="18.75" customHeight="1">
      <c r="A29" s="66"/>
      <c r="B29" s="66"/>
    </row>
    <row r="30" spans="1:4" ht="18.75" customHeight="1">
      <c r="A30" s="66"/>
      <c r="B30" s="66"/>
    </row>
    <row r="31" spans="1:4" ht="18.75" customHeight="1">
      <c r="A31" s="66"/>
      <c r="B31" s="66"/>
    </row>
    <row r="32" spans="1:4" ht="18.75" customHeight="1">
      <c r="A32" s="66"/>
      <c r="B32" s="66"/>
    </row>
    <row r="33" spans="1:5" ht="18.75" customHeight="1">
      <c r="A33" s="66"/>
      <c r="B33" s="66"/>
    </row>
    <row r="34" spans="1:5" ht="57.75" customHeight="1">
      <c r="A34" s="66"/>
      <c r="C34" s="195" t="s">
        <v>273</v>
      </c>
      <c r="D34" s="196"/>
      <c r="E34" s="67"/>
    </row>
    <row r="35" spans="1:5">
      <c r="A35" s="66"/>
      <c r="C35" s="119" t="s">
        <v>272</v>
      </c>
      <c r="D35" s="119"/>
      <c r="E35" s="68"/>
    </row>
    <row r="36" spans="1:5">
      <c r="A36" s="66"/>
      <c r="C36" s="119" t="s">
        <v>36</v>
      </c>
      <c r="D36" s="119"/>
      <c r="E36" s="68"/>
    </row>
  </sheetData>
  <customSheetViews>
    <customSheetView guid="{31B10AD8-2888-4240-B827-0BF9A6B58318}">
      <selection activeCell="B5" sqref="B5:B7"/>
      <pageMargins left="0.70866141732283472" right="0.70866141732283472" top="0.74803149606299213" bottom="0.74803149606299213" header="0.31496062992125984" footer="0.31496062992125984"/>
      <pageSetup paperSize="9" scale="78" orientation="portrait" r:id="rId1"/>
    </customSheetView>
  </customSheetViews>
  <mergeCells count="5">
    <mergeCell ref="A3:D3"/>
    <mergeCell ref="C34:D34"/>
    <mergeCell ref="C35:D35"/>
    <mergeCell ref="C36:D36"/>
    <mergeCell ref="A20:C20"/>
  </mergeCells>
  <pageMargins left="0.70866141732283472" right="0.70866141732283472" top="0.74803149606299213" bottom="0.74803149606299213" header="0.31496062992125984" footer="0.31496062992125984"/>
  <pageSetup paperSize="9" scale="78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9" r:id="rId5" name="Drop Down 21">
              <controlPr defaultSize="0" autoLine="0" autoPict="0">
                <anchor moveWithCells="1">
                  <from>
                    <xdr:col>1</xdr:col>
                    <xdr:colOff>0</xdr:colOff>
                    <xdr:row>1</xdr:row>
                    <xdr:rowOff>133350</xdr:rowOff>
                  </from>
                  <to>
                    <xdr:col>3</xdr:col>
                    <xdr:colOff>323850</xdr:colOff>
                    <xdr:row>1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>
    <tabColor theme="6" tint="0.59999389629810485"/>
  </sheetPr>
  <dimension ref="A1:S123"/>
  <sheetViews>
    <sheetView showGridLines="0" topLeftCell="A14" zoomScale="80" zoomScaleNormal="80" workbookViewId="0">
      <selection activeCell="P35" sqref="P35"/>
    </sheetView>
  </sheetViews>
  <sheetFormatPr defaultColWidth="8.85546875" defaultRowHeight="12.75" outlineLevelRow="1"/>
  <cols>
    <col min="1" max="1" width="3.42578125" style="29" bestFit="1" customWidth="1"/>
    <col min="2" max="2" width="38.85546875" style="7" customWidth="1"/>
    <col min="3" max="3" width="34.5703125" style="7" customWidth="1"/>
    <col min="4" max="6" width="16.7109375" style="7" customWidth="1"/>
    <col min="7" max="18" width="15.7109375" style="7" customWidth="1"/>
    <col min="19" max="19" width="11" style="7" customWidth="1"/>
    <col min="20" max="16384" width="8.85546875" style="7"/>
  </cols>
  <sheetData>
    <row r="1" spans="1:19" ht="15.75">
      <c r="B1" s="145" t="s">
        <v>154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7" t="s">
        <v>9</v>
      </c>
    </row>
    <row r="2" spans="1:19" ht="39" customHeight="1" thickBot="1">
      <c r="B2" s="50"/>
      <c r="C2" s="50"/>
      <c r="D2" s="50"/>
      <c r="E2" s="50"/>
      <c r="F2" s="50"/>
      <c r="G2" s="151" t="s">
        <v>78</v>
      </c>
      <c r="H2" s="151"/>
      <c r="I2" s="49" t="str">
        <f>'DANE ZBIORCZO'!B6</f>
        <v>30.06.2026 r.</v>
      </c>
      <c r="J2" s="50"/>
      <c r="K2" s="50"/>
      <c r="L2" s="50"/>
      <c r="M2" s="50"/>
      <c r="N2" s="50"/>
      <c r="O2" s="50"/>
      <c r="Q2" s="50"/>
      <c r="R2" s="50"/>
      <c r="S2" s="48"/>
    </row>
    <row r="3" spans="1:19" ht="18.75" thickBot="1">
      <c r="A3" s="152" t="s">
        <v>65</v>
      </c>
      <c r="B3" s="153"/>
      <c r="C3" s="154"/>
      <c r="D3" s="70">
        <f>'DANE ZBIORCZO'!B8</f>
        <v>1611053</v>
      </c>
      <c r="E3" s="150" t="str">
        <f>'DANE ZBIORCZO'!B7</f>
        <v>Gmina Strzelce Opolskie</v>
      </c>
      <c r="F3" s="150"/>
      <c r="G3" s="150"/>
      <c r="H3" s="150"/>
      <c r="I3" s="150"/>
      <c r="J3" s="8"/>
      <c r="K3" s="8"/>
      <c r="L3" s="8"/>
      <c r="M3" s="8"/>
      <c r="N3" s="8"/>
      <c r="O3" s="8"/>
      <c r="P3" s="8"/>
      <c r="Q3" s="50"/>
    </row>
    <row r="4" spans="1:19" ht="21" customHeight="1" thickBot="1">
      <c r="A4" s="155" t="s">
        <v>185</v>
      </c>
      <c r="B4" s="156"/>
      <c r="C4" s="148" t="s">
        <v>55</v>
      </c>
      <c r="D4" s="159" t="str">
        <f>"niespłacone zobowiązania 
na dzień "&amp;TEXT('DANE ZBIORCZO'!B6,"dd.mm.rrrr")&amp;"  (4+5+6+…+15)"</f>
        <v>niespłacone zobowiązania 
na dzień 30.06.2026 r.  (4+5+6+…+15)</v>
      </c>
      <c r="E4" s="160"/>
      <c r="F4" s="161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7"/>
    </row>
    <row r="5" spans="1:19" ht="69" customHeight="1" thickBot="1">
      <c r="A5" s="157"/>
      <c r="B5" s="158"/>
      <c r="C5" s="149"/>
      <c r="D5" s="162"/>
      <c r="E5" s="163"/>
      <c r="F5" s="164"/>
      <c r="G5" s="80" t="s">
        <v>248</v>
      </c>
      <c r="H5" s="81" t="s">
        <v>4</v>
      </c>
      <c r="I5" s="80" t="s">
        <v>5</v>
      </c>
      <c r="J5" s="81" t="s">
        <v>8</v>
      </c>
      <c r="K5" s="80" t="s">
        <v>213</v>
      </c>
      <c r="L5" s="81" t="s">
        <v>224</v>
      </c>
      <c r="M5" s="80" t="s">
        <v>232</v>
      </c>
      <c r="N5" s="81" t="s">
        <v>237</v>
      </c>
      <c r="O5" s="80" t="s">
        <v>241</v>
      </c>
      <c r="P5" s="80" t="s">
        <v>243</v>
      </c>
      <c r="Q5" s="80" t="s">
        <v>244</v>
      </c>
      <c r="R5" s="82" t="s">
        <v>245</v>
      </c>
    </row>
    <row r="6" spans="1:19" ht="9.75" customHeight="1" thickBot="1">
      <c r="A6" s="134">
        <v>1</v>
      </c>
      <c r="B6" s="135"/>
      <c r="C6" s="9">
        <v>2</v>
      </c>
      <c r="D6" s="131">
        <v>3</v>
      </c>
      <c r="E6" s="132"/>
      <c r="F6" s="133"/>
      <c r="G6" s="10">
        <v>4</v>
      </c>
      <c r="H6" s="11">
        <v>5</v>
      </c>
      <c r="I6" s="10">
        <v>6</v>
      </c>
      <c r="J6" s="10">
        <v>7</v>
      </c>
      <c r="K6" s="11">
        <v>8</v>
      </c>
      <c r="L6" s="10">
        <v>9</v>
      </c>
      <c r="M6" s="10">
        <v>10</v>
      </c>
      <c r="N6" s="11">
        <v>11</v>
      </c>
      <c r="O6" s="10">
        <v>12</v>
      </c>
      <c r="P6" s="10">
        <v>13</v>
      </c>
      <c r="Q6" s="11">
        <v>14</v>
      </c>
      <c r="R6" s="12">
        <v>15</v>
      </c>
    </row>
    <row r="7" spans="1:19" ht="30" customHeight="1" thickBot="1">
      <c r="A7" s="136" t="s">
        <v>6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8"/>
    </row>
    <row r="8" spans="1:19" ht="23.1" customHeight="1" thickBot="1">
      <c r="A8" s="139" t="s">
        <v>54</v>
      </c>
      <c r="B8" s="140"/>
      <c r="C8" s="141"/>
      <c r="D8" s="13">
        <f>SUM(D11:D65536)</f>
        <v>32391073.77</v>
      </c>
      <c r="E8" s="14" t="s">
        <v>9</v>
      </c>
      <c r="F8" s="14" t="s">
        <v>9</v>
      </c>
      <c r="G8" s="15">
        <f>SUM(G11,G14,G17,G20,G23,G26,G29,G32,G35,G38,G41,G44,G47,G50,G53,G56,G59,G62,G65,G68,G71,G74,G77,G80,G83,G86,G89,G92,G95,G98)</f>
        <v>2792218.76</v>
      </c>
      <c r="H8" s="15">
        <f t="shared" ref="H8:R8" si="0">SUM(H11,H14,H17,H20,H23,H26,H29,H32,H35,H38,H41,H44,H47,H50,H53,H56,H59,H62,H65,H68,H71,H74,H77,H80,H83,H86,H89,H92,H95,H98)</f>
        <v>5518114.9699999997</v>
      </c>
      <c r="I8" s="15">
        <f t="shared" si="0"/>
        <v>5300394.1000000006</v>
      </c>
      <c r="J8" s="15">
        <f t="shared" si="0"/>
        <v>4918582.2200000007</v>
      </c>
      <c r="K8" s="15">
        <f t="shared" si="0"/>
        <v>3813582.6799999997</v>
      </c>
      <c r="L8" s="15">
        <f t="shared" si="0"/>
        <v>3399385.23</v>
      </c>
      <c r="M8" s="15">
        <f t="shared" si="0"/>
        <v>2644566.5099999998</v>
      </c>
      <c r="N8" s="15">
        <f t="shared" si="0"/>
        <v>1911541.4899999998</v>
      </c>
      <c r="O8" s="15">
        <f t="shared" si="0"/>
        <v>1527889.1</v>
      </c>
      <c r="P8" s="15">
        <f t="shared" si="0"/>
        <v>564798.71</v>
      </c>
      <c r="Q8" s="15">
        <f t="shared" si="0"/>
        <v>0</v>
      </c>
      <c r="R8" s="79">
        <f t="shared" si="0"/>
        <v>0</v>
      </c>
    </row>
    <row r="9" spans="1:19" ht="23.1" customHeight="1" thickBot="1">
      <c r="A9" s="167" t="s">
        <v>2</v>
      </c>
      <c r="B9" s="168"/>
      <c r="C9" s="169"/>
      <c r="D9" s="14" t="s">
        <v>9</v>
      </c>
      <c r="E9" s="13">
        <f>SUM(E11:E65536)</f>
        <v>27225032.219999999</v>
      </c>
      <c r="F9" s="14" t="s">
        <v>9</v>
      </c>
      <c r="G9" s="15">
        <f t="shared" ref="G9:R10" si="1">SUM(G12,G15,G18,G21,G24,G27,G30,G33,G36,G39,G42,G45,G48,G51,G54,G57,G60,G63,G66,G69,G72,G75,G78,G81,G84,G87,G90,G93,G96,G99)</f>
        <v>2174995.98</v>
      </c>
      <c r="H9" s="15">
        <f t="shared" si="1"/>
        <v>4349991.96</v>
      </c>
      <c r="I9" s="15">
        <f t="shared" si="1"/>
        <v>4350031.96</v>
      </c>
      <c r="J9" s="15">
        <f t="shared" si="1"/>
        <v>4099995.96</v>
      </c>
      <c r="K9" s="15">
        <f t="shared" si="1"/>
        <v>3199996.36</v>
      </c>
      <c r="L9" s="15">
        <f t="shared" si="1"/>
        <v>2949996</v>
      </c>
      <c r="M9" s="15">
        <f t="shared" si="1"/>
        <v>2349996</v>
      </c>
      <c r="N9" s="15">
        <f t="shared" si="1"/>
        <v>1749996</v>
      </c>
      <c r="O9" s="15">
        <f t="shared" si="1"/>
        <v>1449996</v>
      </c>
      <c r="P9" s="15">
        <f t="shared" si="1"/>
        <v>550036</v>
      </c>
      <c r="Q9" s="15">
        <f t="shared" si="1"/>
        <v>0</v>
      </c>
      <c r="R9" s="79">
        <f t="shared" si="1"/>
        <v>0</v>
      </c>
    </row>
    <row r="10" spans="1:19" ht="23.1" customHeight="1" thickBot="1">
      <c r="A10" s="170" t="s">
        <v>3</v>
      </c>
      <c r="B10" s="171"/>
      <c r="C10" s="172"/>
      <c r="D10" s="14" t="s">
        <v>9</v>
      </c>
      <c r="E10" s="14" t="s">
        <v>9</v>
      </c>
      <c r="F10" s="13">
        <f>SUM(F11:F65536)</f>
        <v>5166041.5500000007</v>
      </c>
      <c r="G10" s="15">
        <f t="shared" si="1"/>
        <v>617222.78</v>
      </c>
      <c r="H10" s="15">
        <f t="shared" si="1"/>
        <v>1168123.01</v>
      </c>
      <c r="I10" s="15">
        <f t="shared" si="1"/>
        <v>950362.1399999999</v>
      </c>
      <c r="J10" s="15">
        <f t="shared" si="1"/>
        <v>818586.26</v>
      </c>
      <c r="K10" s="15">
        <f t="shared" si="1"/>
        <v>613586.32000000007</v>
      </c>
      <c r="L10" s="15">
        <f t="shared" si="1"/>
        <v>449389.23000000004</v>
      </c>
      <c r="M10" s="15">
        <f t="shared" si="1"/>
        <v>294570.51</v>
      </c>
      <c r="N10" s="15">
        <f t="shared" si="1"/>
        <v>161545.49</v>
      </c>
      <c r="O10" s="15">
        <f t="shared" si="1"/>
        <v>77893.100000000006</v>
      </c>
      <c r="P10" s="15">
        <f t="shared" si="1"/>
        <v>14762.71</v>
      </c>
      <c r="Q10" s="15">
        <f t="shared" si="1"/>
        <v>0</v>
      </c>
      <c r="R10" s="79">
        <f t="shared" si="1"/>
        <v>0</v>
      </c>
    </row>
    <row r="11" spans="1:19" ht="52.5" customHeight="1">
      <c r="A11" s="69" t="s">
        <v>155</v>
      </c>
      <c r="B11" s="72" t="s">
        <v>251</v>
      </c>
      <c r="C11" s="142" t="s">
        <v>252</v>
      </c>
      <c r="D11" s="16">
        <f>E12+F13</f>
        <v>651591.22</v>
      </c>
      <c r="E11" s="17" t="s">
        <v>9</v>
      </c>
      <c r="F11" s="17" t="s">
        <v>9</v>
      </c>
      <c r="G11" s="16">
        <f>SUM(G12:G13)</f>
        <v>139996.70000000001</v>
      </c>
      <c r="H11" s="16">
        <f t="shared" ref="H11:R11" si="2">SUM(H12:H13)</f>
        <v>258552.26</v>
      </c>
      <c r="I11" s="16">
        <f t="shared" si="2"/>
        <v>253042.26</v>
      </c>
      <c r="J11" s="16">
        <f t="shared" si="2"/>
        <v>0</v>
      </c>
      <c r="K11" s="16">
        <f t="shared" si="2"/>
        <v>0</v>
      </c>
      <c r="L11" s="16">
        <f t="shared" si="2"/>
        <v>0</v>
      </c>
      <c r="M11" s="16">
        <f t="shared" si="2"/>
        <v>0</v>
      </c>
      <c r="N11" s="16">
        <f t="shared" si="2"/>
        <v>0</v>
      </c>
      <c r="O11" s="16">
        <f t="shared" si="2"/>
        <v>0</v>
      </c>
      <c r="P11" s="16">
        <f t="shared" si="2"/>
        <v>0</v>
      </c>
      <c r="Q11" s="16">
        <f t="shared" si="2"/>
        <v>0</v>
      </c>
      <c r="R11" s="78">
        <f t="shared" si="2"/>
        <v>0</v>
      </c>
    </row>
    <row r="12" spans="1:19" ht="23.1" customHeight="1">
      <c r="A12" s="173" t="s">
        <v>0</v>
      </c>
      <c r="B12" s="174"/>
      <c r="C12" s="143"/>
      <c r="D12" s="18" t="s">
        <v>9</v>
      </c>
      <c r="E12" s="19">
        <f>SUM(G12:R12)</f>
        <v>625030</v>
      </c>
      <c r="F12" s="18" t="s">
        <v>9</v>
      </c>
      <c r="G12" s="20">
        <v>124998</v>
      </c>
      <c r="H12" s="20">
        <v>249996</v>
      </c>
      <c r="I12" s="20">
        <v>250036</v>
      </c>
      <c r="J12" s="20"/>
      <c r="K12" s="20"/>
      <c r="L12" s="20"/>
      <c r="M12" s="20"/>
      <c r="N12" s="20"/>
      <c r="O12" s="20"/>
      <c r="P12" s="20"/>
      <c r="Q12" s="20"/>
      <c r="R12" s="22"/>
    </row>
    <row r="13" spans="1:19" ht="23.1" customHeight="1" thickBot="1">
      <c r="A13" s="165" t="s">
        <v>1</v>
      </c>
      <c r="B13" s="166"/>
      <c r="C13" s="144"/>
      <c r="D13" s="23" t="s">
        <v>9</v>
      </c>
      <c r="E13" s="23" t="s">
        <v>9</v>
      </c>
      <c r="F13" s="24">
        <f>SUM(G13:R13)</f>
        <v>26561.22</v>
      </c>
      <c r="G13" s="25">
        <v>14998.7</v>
      </c>
      <c r="H13" s="25">
        <v>8556.26</v>
      </c>
      <c r="I13" s="25">
        <v>3006.26</v>
      </c>
      <c r="J13" s="25"/>
      <c r="K13" s="25"/>
      <c r="L13" s="25"/>
      <c r="M13" s="25"/>
      <c r="N13" s="25"/>
      <c r="O13" s="25"/>
      <c r="P13" s="25"/>
      <c r="Q13" s="25"/>
      <c r="R13" s="27"/>
    </row>
    <row r="14" spans="1:19" ht="51" customHeight="1">
      <c r="A14" s="69" t="s">
        <v>156</v>
      </c>
      <c r="B14" s="72" t="s">
        <v>253</v>
      </c>
      <c r="C14" s="142" t="s">
        <v>254</v>
      </c>
      <c r="D14" s="16">
        <f>E15+F16</f>
        <v>3317198.22</v>
      </c>
      <c r="E14" s="17" t="s">
        <v>9</v>
      </c>
      <c r="F14" s="17" t="s">
        <v>9</v>
      </c>
      <c r="G14" s="16">
        <f>SUM(G15:G16)</f>
        <v>524374.38</v>
      </c>
      <c r="H14" s="16">
        <f t="shared" ref="H14:R14" si="3">SUM(H15:H16)</f>
        <v>951011.28</v>
      </c>
      <c r="I14" s="16">
        <f t="shared" si="3"/>
        <v>930941.28</v>
      </c>
      <c r="J14" s="16">
        <f t="shared" si="3"/>
        <v>910871.28</v>
      </c>
      <c r="K14" s="16">
        <f t="shared" si="3"/>
        <v>0</v>
      </c>
      <c r="L14" s="16">
        <f t="shared" si="3"/>
        <v>0</v>
      </c>
      <c r="M14" s="16">
        <f t="shared" si="3"/>
        <v>0</v>
      </c>
      <c r="N14" s="16">
        <f t="shared" si="3"/>
        <v>0</v>
      </c>
      <c r="O14" s="16">
        <f t="shared" si="3"/>
        <v>0</v>
      </c>
      <c r="P14" s="16">
        <f t="shared" si="3"/>
        <v>0</v>
      </c>
      <c r="Q14" s="16">
        <f t="shared" si="3"/>
        <v>0</v>
      </c>
      <c r="R14" s="78">
        <f t="shared" si="3"/>
        <v>0</v>
      </c>
    </row>
    <row r="15" spans="1:19" ht="23.1" customHeight="1">
      <c r="A15" s="173" t="s">
        <v>0</v>
      </c>
      <c r="B15" s="174"/>
      <c r="C15" s="143"/>
      <c r="D15" s="18" t="s">
        <v>9</v>
      </c>
      <c r="E15" s="19">
        <f>SUM(G15:R15)</f>
        <v>3150000</v>
      </c>
      <c r="F15" s="18" t="s">
        <v>9</v>
      </c>
      <c r="G15" s="20">
        <v>450000</v>
      </c>
      <c r="H15" s="20">
        <v>900000</v>
      </c>
      <c r="I15" s="20">
        <v>900000</v>
      </c>
      <c r="J15" s="20">
        <v>900000</v>
      </c>
      <c r="K15" s="20"/>
      <c r="L15" s="20"/>
      <c r="M15" s="20"/>
      <c r="N15" s="20"/>
      <c r="O15" s="20"/>
      <c r="P15" s="20"/>
      <c r="Q15" s="20"/>
      <c r="R15" s="22"/>
    </row>
    <row r="16" spans="1:19" ht="23.1" customHeight="1" thickBot="1">
      <c r="A16" s="165" t="s">
        <v>1</v>
      </c>
      <c r="B16" s="166"/>
      <c r="C16" s="144"/>
      <c r="D16" s="23" t="s">
        <v>9</v>
      </c>
      <c r="E16" s="23" t="s">
        <v>9</v>
      </c>
      <c r="F16" s="24">
        <f>SUM(G16:R16)</f>
        <v>167198.22</v>
      </c>
      <c r="G16" s="25">
        <v>74374.38</v>
      </c>
      <c r="H16" s="25">
        <v>51011.28</v>
      </c>
      <c r="I16" s="25">
        <v>30941.279999999999</v>
      </c>
      <c r="J16" s="25">
        <v>10871.28</v>
      </c>
      <c r="K16" s="25"/>
      <c r="L16" s="25"/>
      <c r="M16" s="25"/>
      <c r="N16" s="25"/>
      <c r="O16" s="25"/>
      <c r="P16" s="25"/>
      <c r="Q16" s="25"/>
      <c r="R16" s="27"/>
    </row>
    <row r="17" spans="1:18" ht="54.75" customHeight="1">
      <c r="A17" s="69" t="s">
        <v>157</v>
      </c>
      <c r="B17" s="72" t="s">
        <v>255</v>
      </c>
      <c r="C17" s="142" t="s">
        <v>256</v>
      </c>
      <c r="D17" s="16">
        <f>E18+F19</f>
        <v>1170716.3799999999</v>
      </c>
      <c r="E17" s="17" t="s">
        <v>9</v>
      </c>
      <c r="F17" s="17" t="s">
        <v>9</v>
      </c>
      <c r="G17" s="16">
        <f>SUM(G18:G19)</f>
        <v>151787.35999999999</v>
      </c>
      <c r="H17" s="16">
        <f t="shared" ref="H17:R17" si="4">SUM(H18:H19)</f>
        <v>258061.27</v>
      </c>
      <c r="I17" s="16">
        <f t="shared" si="4"/>
        <v>255853.02</v>
      </c>
      <c r="J17" s="16">
        <f t="shared" si="4"/>
        <v>253612.78999999998</v>
      </c>
      <c r="K17" s="16">
        <f t="shared" si="4"/>
        <v>251401.93999999997</v>
      </c>
      <c r="L17" s="16">
        <f t="shared" si="4"/>
        <v>0</v>
      </c>
      <c r="M17" s="16">
        <f t="shared" si="4"/>
        <v>0</v>
      </c>
      <c r="N17" s="16">
        <f t="shared" si="4"/>
        <v>0</v>
      </c>
      <c r="O17" s="16">
        <f t="shared" si="4"/>
        <v>0</v>
      </c>
      <c r="P17" s="16">
        <f t="shared" si="4"/>
        <v>0</v>
      </c>
      <c r="Q17" s="16">
        <f t="shared" si="4"/>
        <v>0</v>
      </c>
      <c r="R17" s="78">
        <f t="shared" si="4"/>
        <v>0</v>
      </c>
    </row>
    <row r="18" spans="1:18" ht="23.1" customHeight="1">
      <c r="A18" s="177" t="s">
        <v>0</v>
      </c>
      <c r="B18" s="178"/>
      <c r="C18" s="143"/>
      <c r="D18" s="18" t="s">
        <v>9</v>
      </c>
      <c r="E18" s="19">
        <f>SUM(G18:R18)</f>
        <v>1125000.22</v>
      </c>
      <c r="F18" s="18" t="s">
        <v>9</v>
      </c>
      <c r="G18" s="20">
        <v>124999.98</v>
      </c>
      <c r="H18" s="20">
        <v>249999.96</v>
      </c>
      <c r="I18" s="20">
        <v>249999.96</v>
      </c>
      <c r="J18" s="20">
        <v>249999.96</v>
      </c>
      <c r="K18" s="20">
        <v>250000.36</v>
      </c>
      <c r="L18" s="20"/>
      <c r="M18" s="20"/>
      <c r="N18" s="20"/>
      <c r="O18" s="20"/>
      <c r="P18" s="20"/>
      <c r="Q18" s="20"/>
      <c r="R18" s="22"/>
    </row>
    <row r="19" spans="1:18" ht="23.1" customHeight="1" thickBot="1">
      <c r="A19" s="165" t="s">
        <v>1</v>
      </c>
      <c r="B19" s="166"/>
      <c r="C19" s="144"/>
      <c r="D19" s="23" t="s">
        <v>9</v>
      </c>
      <c r="E19" s="23" t="s">
        <v>9</v>
      </c>
      <c r="F19" s="24">
        <f>SUM(G19:R19)</f>
        <v>45716.160000000003</v>
      </c>
      <c r="G19" s="25">
        <v>26787.38</v>
      </c>
      <c r="H19" s="25">
        <v>8061.31</v>
      </c>
      <c r="I19" s="25">
        <v>5853.06</v>
      </c>
      <c r="J19" s="25">
        <v>3612.83</v>
      </c>
      <c r="K19" s="25">
        <v>1401.58</v>
      </c>
      <c r="L19" s="25"/>
      <c r="M19" s="25"/>
      <c r="N19" s="25"/>
      <c r="O19" s="25"/>
      <c r="P19" s="25"/>
      <c r="Q19" s="25"/>
      <c r="R19" s="27"/>
    </row>
    <row r="20" spans="1:18" ht="57" customHeight="1">
      <c r="A20" s="69" t="s">
        <v>158</v>
      </c>
      <c r="B20" s="72" t="s">
        <v>257</v>
      </c>
      <c r="C20" s="142" t="s">
        <v>258</v>
      </c>
      <c r="D20" s="16">
        <f>E21+F22</f>
        <v>3572416.98</v>
      </c>
      <c r="E20" s="17" t="s">
        <v>9</v>
      </c>
      <c r="F20" s="17" t="s">
        <v>9</v>
      </c>
      <c r="G20" s="16">
        <f>SUM(G21:G22)</f>
        <v>376454.48</v>
      </c>
      <c r="H20" s="16">
        <f t="shared" ref="H20:R20" si="5">SUM(H21:H22)</f>
        <v>670032.5</v>
      </c>
      <c r="I20" s="16">
        <f t="shared" si="5"/>
        <v>654612.5</v>
      </c>
      <c r="J20" s="16">
        <f t="shared" si="5"/>
        <v>639192.5</v>
      </c>
      <c r="K20" s="16">
        <f t="shared" si="5"/>
        <v>623772.5</v>
      </c>
      <c r="L20" s="16">
        <f t="shared" si="5"/>
        <v>608352.5</v>
      </c>
      <c r="M20" s="16">
        <f t="shared" si="5"/>
        <v>0</v>
      </c>
      <c r="N20" s="16">
        <f t="shared" si="5"/>
        <v>0</v>
      </c>
      <c r="O20" s="16">
        <f t="shared" si="5"/>
        <v>0</v>
      </c>
      <c r="P20" s="16">
        <f t="shared" si="5"/>
        <v>0</v>
      </c>
      <c r="Q20" s="16">
        <f t="shared" si="5"/>
        <v>0</v>
      </c>
      <c r="R20" s="78">
        <f t="shared" si="5"/>
        <v>0</v>
      </c>
    </row>
    <row r="21" spans="1:18" ht="23.1" customHeight="1">
      <c r="A21" s="177" t="s">
        <v>0</v>
      </c>
      <c r="B21" s="178"/>
      <c r="C21" s="143"/>
      <c r="D21" s="18" t="s">
        <v>9</v>
      </c>
      <c r="E21" s="19">
        <f>SUM(G21:R21)</f>
        <v>3300000</v>
      </c>
      <c r="F21" s="18" t="s">
        <v>9</v>
      </c>
      <c r="G21" s="20">
        <v>300000</v>
      </c>
      <c r="H21" s="20">
        <v>600000</v>
      </c>
      <c r="I21" s="20">
        <v>600000</v>
      </c>
      <c r="J21" s="20">
        <v>600000</v>
      </c>
      <c r="K21" s="20">
        <v>600000</v>
      </c>
      <c r="L21" s="20">
        <v>600000</v>
      </c>
      <c r="M21" s="20"/>
      <c r="N21" s="20"/>
      <c r="O21" s="20"/>
      <c r="P21" s="20"/>
      <c r="Q21" s="20"/>
      <c r="R21" s="22"/>
    </row>
    <row r="22" spans="1:18" ht="23.1" customHeight="1" thickBot="1">
      <c r="A22" s="165" t="s">
        <v>1</v>
      </c>
      <c r="B22" s="166"/>
      <c r="C22" s="144"/>
      <c r="D22" s="23" t="s">
        <v>9</v>
      </c>
      <c r="E22" s="23" t="s">
        <v>9</v>
      </c>
      <c r="F22" s="24">
        <f>SUM(G22:R22)</f>
        <v>272416.98</v>
      </c>
      <c r="G22" s="25">
        <v>76454.48</v>
      </c>
      <c r="H22" s="25">
        <v>70032.5</v>
      </c>
      <c r="I22" s="25">
        <v>54612.5</v>
      </c>
      <c r="J22" s="25">
        <v>39192.5</v>
      </c>
      <c r="K22" s="25">
        <v>23772.5</v>
      </c>
      <c r="L22" s="25">
        <v>8352.5</v>
      </c>
      <c r="M22" s="25"/>
      <c r="N22" s="25"/>
      <c r="O22" s="25"/>
      <c r="P22" s="25"/>
      <c r="Q22" s="25"/>
      <c r="R22" s="27"/>
    </row>
    <row r="23" spans="1:18" ht="57" customHeight="1">
      <c r="A23" s="69" t="s">
        <v>159</v>
      </c>
      <c r="B23" s="72" t="s">
        <v>259</v>
      </c>
      <c r="C23" s="142" t="s">
        <v>260</v>
      </c>
      <c r="D23" s="16">
        <f>E24+F25</f>
        <v>4798045.04</v>
      </c>
      <c r="E23" s="17" t="s">
        <v>9</v>
      </c>
      <c r="F23" s="17" t="s">
        <v>9</v>
      </c>
      <c r="G23" s="16">
        <f>SUM(G24:G25)</f>
        <v>385555.04</v>
      </c>
      <c r="H23" s="16">
        <f t="shared" ref="H23:R23" si="6">SUM(H24:H25)</f>
        <v>846715</v>
      </c>
      <c r="I23" s="16">
        <f t="shared" si="6"/>
        <v>802195</v>
      </c>
      <c r="J23" s="16">
        <f t="shared" si="6"/>
        <v>757675</v>
      </c>
      <c r="K23" s="16">
        <f t="shared" si="6"/>
        <v>713155</v>
      </c>
      <c r="L23" s="16">
        <f t="shared" si="6"/>
        <v>668635</v>
      </c>
      <c r="M23" s="16">
        <f t="shared" si="6"/>
        <v>624115</v>
      </c>
      <c r="N23" s="16">
        <f t="shared" si="6"/>
        <v>0</v>
      </c>
      <c r="O23" s="16">
        <f t="shared" si="6"/>
        <v>0</v>
      </c>
      <c r="P23" s="16">
        <f t="shared" si="6"/>
        <v>0</v>
      </c>
      <c r="Q23" s="16">
        <f t="shared" si="6"/>
        <v>0</v>
      </c>
      <c r="R23" s="78">
        <f t="shared" si="6"/>
        <v>0</v>
      </c>
    </row>
    <row r="24" spans="1:18" ht="23.1" customHeight="1">
      <c r="A24" s="173" t="s">
        <v>0</v>
      </c>
      <c r="B24" s="174"/>
      <c r="C24" s="143"/>
      <c r="D24" s="18" t="s">
        <v>9</v>
      </c>
      <c r="E24" s="19">
        <f>SUM(G24:R24)</f>
        <v>3900000</v>
      </c>
      <c r="F24" s="18" t="s">
        <v>9</v>
      </c>
      <c r="G24" s="20">
        <v>300000</v>
      </c>
      <c r="H24" s="20">
        <v>600000</v>
      </c>
      <c r="I24" s="20">
        <v>600000</v>
      </c>
      <c r="J24" s="20">
        <v>600000</v>
      </c>
      <c r="K24" s="20">
        <v>600000</v>
      </c>
      <c r="L24" s="20">
        <v>600000</v>
      </c>
      <c r="M24" s="20">
        <v>600000</v>
      </c>
      <c r="N24" s="20"/>
      <c r="O24" s="20"/>
      <c r="P24" s="20"/>
      <c r="Q24" s="20"/>
      <c r="R24" s="22"/>
    </row>
    <row r="25" spans="1:18" ht="23.1" customHeight="1" thickBot="1">
      <c r="A25" s="165" t="s">
        <v>1</v>
      </c>
      <c r="B25" s="166"/>
      <c r="C25" s="144"/>
      <c r="D25" s="23" t="s">
        <v>9</v>
      </c>
      <c r="E25" s="23" t="s">
        <v>9</v>
      </c>
      <c r="F25" s="24">
        <f>SUM(G25:R25)</f>
        <v>898045.04</v>
      </c>
      <c r="G25" s="25">
        <v>85555.04</v>
      </c>
      <c r="H25" s="25">
        <v>246715</v>
      </c>
      <c r="I25" s="25">
        <v>202195</v>
      </c>
      <c r="J25" s="25">
        <v>157675</v>
      </c>
      <c r="K25" s="25">
        <v>113155</v>
      </c>
      <c r="L25" s="25">
        <v>68635</v>
      </c>
      <c r="M25" s="25">
        <v>24115</v>
      </c>
      <c r="N25" s="25"/>
      <c r="O25" s="25"/>
      <c r="P25" s="25"/>
      <c r="Q25" s="25"/>
      <c r="R25" s="27"/>
    </row>
    <row r="26" spans="1:18" ht="53.25" customHeight="1">
      <c r="A26" s="69" t="s">
        <v>160</v>
      </c>
      <c r="B26" s="72" t="s">
        <v>261</v>
      </c>
      <c r="C26" s="142" t="s">
        <v>262</v>
      </c>
      <c r="D26" s="16">
        <f>E27+F28</f>
        <v>2770959.02</v>
      </c>
      <c r="E26" s="17" t="s">
        <v>9</v>
      </c>
      <c r="F26" s="17" t="s">
        <v>9</v>
      </c>
      <c r="G26" s="16">
        <f>SUM(G27:G28)</f>
        <v>200410.23</v>
      </c>
      <c r="H26" s="16">
        <f t="shared" ref="H26:R26" si="7">SUM(H27:H28)</f>
        <v>424133.03</v>
      </c>
      <c r="I26" s="16">
        <f t="shared" si="7"/>
        <v>405450.87</v>
      </c>
      <c r="J26" s="16">
        <f t="shared" si="7"/>
        <v>386153.04</v>
      </c>
      <c r="K26" s="16">
        <f t="shared" si="7"/>
        <v>367163.03</v>
      </c>
      <c r="L26" s="16">
        <f t="shared" si="7"/>
        <v>348173.03</v>
      </c>
      <c r="M26" s="16">
        <f t="shared" si="7"/>
        <v>329282.75</v>
      </c>
      <c r="N26" s="16">
        <f t="shared" si="7"/>
        <v>310193.03999999998</v>
      </c>
      <c r="O26" s="16">
        <f t="shared" si="7"/>
        <v>0</v>
      </c>
      <c r="P26" s="16">
        <f t="shared" si="7"/>
        <v>0</v>
      </c>
      <c r="Q26" s="16">
        <f t="shared" si="7"/>
        <v>0</v>
      </c>
      <c r="R26" s="78">
        <f t="shared" si="7"/>
        <v>0</v>
      </c>
    </row>
    <row r="27" spans="1:18" ht="23.1" customHeight="1">
      <c r="A27" s="173" t="s">
        <v>0</v>
      </c>
      <c r="B27" s="174"/>
      <c r="C27" s="143"/>
      <c r="D27" s="18" t="s">
        <v>9</v>
      </c>
      <c r="E27" s="19">
        <f>SUM(G27:R27)</f>
        <v>2250000</v>
      </c>
      <c r="F27" s="18" t="s">
        <v>9</v>
      </c>
      <c r="G27" s="20">
        <v>150000</v>
      </c>
      <c r="H27" s="20">
        <v>300000</v>
      </c>
      <c r="I27" s="20">
        <v>300000</v>
      </c>
      <c r="J27" s="20">
        <v>300000</v>
      </c>
      <c r="K27" s="20">
        <v>300000</v>
      </c>
      <c r="L27" s="20">
        <v>300000</v>
      </c>
      <c r="M27" s="20">
        <v>300000</v>
      </c>
      <c r="N27" s="20">
        <v>300000</v>
      </c>
      <c r="O27" s="20"/>
      <c r="P27" s="20"/>
      <c r="Q27" s="20"/>
      <c r="R27" s="22"/>
    </row>
    <row r="28" spans="1:18" ht="23.1" customHeight="1" thickBot="1">
      <c r="A28" s="165" t="s">
        <v>1</v>
      </c>
      <c r="B28" s="166"/>
      <c r="C28" s="144"/>
      <c r="D28" s="23" t="s">
        <v>9</v>
      </c>
      <c r="E28" s="23" t="s">
        <v>9</v>
      </c>
      <c r="F28" s="24">
        <f>SUM(G28:R28)</f>
        <v>520959.01999999996</v>
      </c>
      <c r="G28" s="25">
        <v>50410.23</v>
      </c>
      <c r="H28" s="25">
        <v>124133.03</v>
      </c>
      <c r="I28" s="25">
        <v>105450.87</v>
      </c>
      <c r="J28" s="25">
        <v>86153.04</v>
      </c>
      <c r="K28" s="25">
        <v>67163.03</v>
      </c>
      <c r="L28" s="25">
        <v>48173.03</v>
      </c>
      <c r="M28" s="25">
        <v>29282.75</v>
      </c>
      <c r="N28" s="25">
        <v>10193.040000000001</v>
      </c>
      <c r="O28" s="25"/>
      <c r="P28" s="25"/>
      <c r="Q28" s="25"/>
      <c r="R28" s="27"/>
    </row>
    <row r="29" spans="1:18" ht="51" customHeight="1">
      <c r="A29" s="69" t="s">
        <v>161</v>
      </c>
      <c r="B29" s="72" t="s">
        <v>266</v>
      </c>
      <c r="C29" s="142" t="s">
        <v>263</v>
      </c>
      <c r="D29" s="16">
        <f>E30+F31</f>
        <v>9648895.0199999996</v>
      </c>
      <c r="E29" s="17" t="s">
        <v>9</v>
      </c>
      <c r="F29" s="17" t="s">
        <v>9</v>
      </c>
      <c r="G29" s="16">
        <f>SUM(G30:G31)</f>
        <v>626141.65</v>
      </c>
      <c r="H29" s="16">
        <f t="shared" ref="H29:R29" si="8">SUM(H30:H31)</f>
        <v>1324852.5</v>
      </c>
      <c r="I29" s="16">
        <f t="shared" si="8"/>
        <v>1240445.3700000001</v>
      </c>
      <c r="J29" s="16">
        <f t="shared" si="8"/>
        <v>1241320.07</v>
      </c>
      <c r="K29" s="16">
        <f t="shared" si="8"/>
        <v>1155832.47</v>
      </c>
      <c r="L29" s="16">
        <f t="shared" si="8"/>
        <v>1099466.76</v>
      </c>
      <c r="M29" s="16">
        <f t="shared" si="8"/>
        <v>1043615.53</v>
      </c>
      <c r="N29" s="16">
        <f t="shared" si="8"/>
        <v>981590.12</v>
      </c>
      <c r="O29" s="16">
        <f t="shared" si="8"/>
        <v>935630.55</v>
      </c>
      <c r="P29" s="16">
        <f t="shared" si="8"/>
        <v>0</v>
      </c>
      <c r="Q29" s="16">
        <f t="shared" si="8"/>
        <v>0</v>
      </c>
      <c r="R29" s="78">
        <f t="shared" si="8"/>
        <v>0</v>
      </c>
    </row>
    <row r="30" spans="1:18" ht="23.1" customHeight="1">
      <c r="A30" s="173" t="s">
        <v>0</v>
      </c>
      <c r="B30" s="174"/>
      <c r="C30" s="143"/>
      <c r="D30" s="18" t="s">
        <v>9</v>
      </c>
      <c r="E30" s="19">
        <f>SUM(G30:R30)</f>
        <v>7650000</v>
      </c>
      <c r="F30" s="18" t="s">
        <v>9</v>
      </c>
      <c r="G30" s="20">
        <v>450000</v>
      </c>
      <c r="H30" s="20">
        <v>900000</v>
      </c>
      <c r="I30" s="20">
        <v>900000</v>
      </c>
      <c r="J30" s="20">
        <v>900000</v>
      </c>
      <c r="K30" s="20">
        <v>900000</v>
      </c>
      <c r="L30" s="20">
        <v>900000</v>
      </c>
      <c r="M30" s="20">
        <v>900000</v>
      </c>
      <c r="N30" s="20">
        <v>900000</v>
      </c>
      <c r="O30" s="20">
        <v>900000</v>
      </c>
      <c r="P30" s="20"/>
      <c r="Q30" s="20"/>
      <c r="R30" s="22"/>
    </row>
    <row r="31" spans="1:18" ht="23.1" customHeight="1" thickBot="1">
      <c r="A31" s="165" t="s">
        <v>1</v>
      </c>
      <c r="B31" s="166"/>
      <c r="C31" s="144"/>
      <c r="D31" s="23" t="s">
        <v>9</v>
      </c>
      <c r="E31" s="23" t="s">
        <v>9</v>
      </c>
      <c r="F31" s="24">
        <f>SUM(G31:R31)</f>
        <v>1998895.0200000003</v>
      </c>
      <c r="G31" s="25">
        <v>176141.65</v>
      </c>
      <c r="H31" s="25">
        <v>424852.5</v>
      </c>
      <c r="I31" s="25">
        <v>340445.37</v>
      </c>
      <c r="J31" s="25">
        <v>341320.07</v>
      </c>
      <c r="K31" s="25">
        <v>255832.47</v>
      </c>
      <c r="L31" s="25">
        <v>199466.76</v>
      </c>
      <c r="M31" s="25">
        <v>143615.53</v>
      </c>
      <c r="N31" s="25">
        <v>81590.12</v>
      </c>
      <c r="O31" s="25">
        <v>35630.550000000003</v>
      </c>
      <c r="P31" s="25"/>
      <c r="Q31" s="25"/>
      <c r="R31" s="27"/>
    </row>
    <row r="32" spans="1:18" ht="52.5" customHeight="1">
      <c r="A32" s="69" t="s">
        <v>162</v>
      </c>
      <c r="B32" s="72" t="s">
        <v>264</v>
      </c>
      <c r="C32" s="142" t="s">
        <v>265</v>
      </c>
      <c r="D32" s="16">
        <f>E33+F34</f>
        <v>6461251.8900000006</v>
      </c>
      <c r="E32" s="17" t="s">
        <v>9</v>
      </c>
      <c r="F32" s="17" t="s">
        <v>9</v>
      </c>
      <c r="G32" s="16">
        <f>SUM(G33:G34)</f>
        <v>387498.92</v>
      </c>
      <c r="H32" s="16">
        <f t="shared" ref="H32:R32" si="9">SUM(H33:H34)</f>
        <v>784757.13</v>
      </c>
      <c r="I32" s="16">
        <f t="shared" si="9"/>
        <v>757853.8</v>
      </c>
      <c r="J32" s="16">
        <f t="shared" si="9"/>
        <v>729757.54</v>
      </c>
      <c r="K32" s="16">
        <f t="shared" si="9"/>
        <v>702257.74</v>
      </c>
      <c r="L32" s="16">
        <f t="shared" si="9"/>
        <v>674757.94</v>
      </c>
      <c r="M32" s="16">
        <f t="shared" si="9"/>
        <v>647553.23</v>
      </c>
      <c r="N32" s="16">
        <f t="shared" si="9"/>
        <v>619758.32999999996</v>
      </c>
      <c r="O32" s="16">
        <f t="shared" si="9"/>
        <v>592258.55000000005</v>
      </c>
      <c r="P32" s="16">
        <f t="shared" si="9"/>
        <v>564798.71</v>
      </c>
      <c r="Q32" s="16">
        <f t="shared" si="9"/>
        <v>0</v>
      </c>
      <c r="R32" s="78">
        <f t="shared" si="9"/>
        <v>0</v>
      </c>
    </row>
    <row r="33" spans="1:18" ht="23.1" customHeight="1">
      <c r="A33" s="173" t="s">
        <v>0</v>
      </c>
      <c r="B33" s="174"/>
      <c r="C33" s="143"/>
      <c r="D33" s="18" t="s">
        <v>9</v>
      </c>
      <c r="E33" s="19">
        <f>SUM(G33:R33)</f>
        <v>5225002</v>
      </c>
      <c r="F33" s="18" t="s">
        <v>9</v>
      </c>
      <c r="G33" s="20">
        <v>274998</v>
      </c>
      <c r="H33" s="20">
        <v>549996</v>
      </c>
      <c r="I33" s="20">
        <v>549996</v>
      </c>
      <c r="J33" s="20">
        <v>549996</v>
      </c>
      <c r="K33" s="20">
        <v>549996</v>
      </c>
      <c r="L33" s="20">
        <v>549996</v>
      </c>
      <c r="M33" s="20">
        <v>549996</v>
      </c>
      <c r="N33" s="20">
        <v>549996</v>
      </c>
      <c r="O33" s="20">
        <v>549996</v>
      </c>
      <c r="P33" s="20">
        <v>550036</v>
      </c>
      <c r="Q33" s="20"/>
      <c r="R33" s="22"/>
    </row>
    <row r="34" spans="1:18" ht="23.1" customHeight="1" thickBot="1">
      <c r="A34" s="165" t="s">
        <v>1</v>
      </c>
      <c r="B34" s="166"/>
      <c r="C34" s="144"/>
      <c r="D34" s="23" t="s">
        <v>9</v>
      </c>
      <c r="E34" s="23" t="s">
        <v>9</v>
      </c>
      <c r="F34" s="24">
        <f>SUM(G34:R34)</f>
        <v>1236249.8900000001</v>
      </c>
      <c r="G34" s="25">
        <v>112500.92</v>
      </c>
      <c r="H34" s="25">
        <v>234761.13</v>
      </c>
      <c r="I34" s="25">
        <v>207857.8</v>
      </c>
      <c r="J34" s="25">
        <v>179761.54</v>
      </c>
      <c r="K34" s="25">
        <v>152261.74</v>
      </c>
      <c r="L34" s="25">
        <v>124761.94</v>
      </c>
      <c r="M34" s="25">
        <v>97557.23</v>
      </c>
      <c r="N34" s="25">
        <v>69762.33</v>
      </c>
      <c r="O34" s="25">
        <v>42262.55</v>
      </c>
      <c r="P34" s="25">
        <v>14762.71</v>
      </c>
      <c r="Q34" s="25"/>
      <c r="R34" s="27"/>
    </row>
    <row r="35" spans="1:18" ht="23.1" customHeight="1">
      <c r="A35" s="69" t="s">
        <v>163</v>
      </c>
      <c r="B35" s="72" t="s">
        <v>200</v>
      </c>
      <c r="C35" s="142"/>
      <c r="D35" s="16">
        <f>E36+F37</f>
        <v>0</v>
      </c>
      <c r="E35" s="17" t="s">
        <v>9</v>
      </c>
      <c r="F35" s="17" t="s">
        <v>9</v>
      </c>
      <c r="G35" s="16">
        <f>SUM(G36:G37)</f>
        <v>0</v>
      </c>
      <c r="H35" s="16">
        <f t="shared" ref="H35:R35" si="10">SUM(H36:H37)</f>
        <v>0</v>
      </c>
      <c r="I35" s="16">
        <f t="shared" si="10"/>
        <v>0</v>
      </c>
      <c r="J35" s="16">
        <f t="shared" si="10"/>
        <v>0</v>
      </c>
      <c r="K35" s="16">
        <f t="shared" si="10"/>
        <v>0</v>
      </c>
      <c r="L35" s="16">
        <f t="shared" si="10"/>
        <v>0</v>
      </c>
      <c r="M35" s="16">
        <f t="shared" si="10"/>
        <v>0</v>
      </c>
      <c r="N35" s="16">
        <f t="shared" si="10"/>
        <v>0</v>
      </c>
      <c r="O35" s="16">
        <f t="shared" si="10"/>
        <v>0</v>
      </c>
      <c r="P35" s="16">
        <f t="shared" si="10"/>
        <v>0</v>
      </c>
      <c r="Q35" s="16">
        <f t="shared" si="10"/>
        <v>0</v>
      </c>
      <c r="R35" s="78">
        <f t="shared" si="10"/>
        <v>0</v>
      </c>
    </row>
    <row r="36" spans="1:18" ht="23.1" customHeight="1">
      <c r="A36" s="173" t="s">
        <v>0</v>
      </c>
      <c r="B36" s="174"/>
      <c r="C36" s="143"/>
      <c r="D36" s="18" t="s">
        <v>9</v>
      </c>
      <c r="E36" s="19">
        <f>SUM(G36:R36)</f>
        <v>0</v>
      </c>
      <c r="F36" s="18" t="s">
        <v>9</v>
      </c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2"/>
    </row>
    <row r="37" spans="1:18" ht="23.1" customHeight="1" thickBot="1">
      <c r="A37" s="165" t="s">
        <v>1</v>
      </c>
      <c r="B37" s="166"/>
      <c r="C37" s="144"/>
      <c r="D37" s="23" t="s">
        <v>9</v>
      </c>
      <c r="E37" s="23" t="s">
        <v>9</v>
      </c>
      <c r="F37" s="24">
        <f>SUM(G37:R37)</f>
        <v>0</v>
      </c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7"/>
    </row>
    <row r="38" spans="1:18" ht="23.1" customHeight="1">
      <c r="A38" s="69" t="s">
        <v>164</v>
      </c>
      <c r="B38" s="72" t="s">
        <v>200</v>
      </c>
      <c r="C38" s="142"/>
      <c r="D38" s="16">
        <f>E39+F40</f>
        <v>0</v>
      </c>
      <c r="E38" s="17" t="s">
        <v>9</v>
      </c>
      <c r="F38" s="17" t="s">
        <v>9</v>
      </c>
      <c r="G38" s="16">
        <f>SUM(G39:G40)</f>
        <v>0</v>
      </c>
      <c r="H38" s="16">
        <f t="shared" ref="H38:R38" si="11">SUM(H39:H40)</f>
        <v>0</v>
      </c>
      <c r="I38" s="16">
        <f t="shared" si="11"/>
        <v>0</v>
      </c>
      <c r="J38" s="16">
        <f t="shared" si="11"/>
        <v>0</v>
      </c>
      <c r="K38" s="16">
        <f t="shared" si="11"/>
        <v>0</v>
      </c>
      <c r="L38" s="16">
        <f t="shared" si="11"/>
        <v>0</v>
      </c>
      <c r="M38" s="16">
        <f t="shared" si="11"/>
        <v>0</v>
      </c>
      <c r="N38" s="16">
        <f t="shared" si="11"/>
        <v>0</v>
      </c>
      <c r="O38" s="16">
        <f t="shared" si="11"/>
        <v>0</v>
      </c>
      <c r="P38" s="16">
        <f t="shared" si="11"/>
        <v>0</v>
      </c>
      <c r="Q38" s="16">
        <f t="shared" si="11"/>
        <v>0</v>
      </c>
      <c r="R38" s="78">
        <f t="shared" si="11"/>
        <v>0</v>
      </c>
    </row>
    <row r="39" spans="1:18" ht="23.1" customHeight="1">
      <c r="A39" s="173" t="s">
        <v>0</v>
      </c>
      <c r="B39" s="174"/>
      <c r="C39" s="143"/>
      <c r="D39" s="18" t="s">
        <v>9</v>
      </c>
      <c r="E39" s="19">
        <f>SUM(G39:R39)</f>
        <v>0</v>
      </c>
      <c r="F39" s="18" t="s">
        <v>9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2"/>
    </row>
    <row r="40" spans="1:18" ht="23.1" customHeight="1" thickBot="1">
      <c r="A40" s="165" t="s">
        <v>1</v>
      </c>
      <c r="B40" s="166"/>
      <c r="C40" s="144"/>
      <c r="D40" s="23" t="s">
        <v>9</v>
      </c>
      <c r="E40" s="23" t="s">
        <v>9</v>
      </c>
      <c r="F40" s="24">
        <f>SUM(G40:R40)</f>
        <v>0</v>
      </c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7"/>
    </row>
    <row r="41" spans="1:18" ht="23.1" hidden="1" customHeight="1" outlineLevel="1">
      <c r="A41" s="69" t="s">
        <v>165</v>
      </c>
      <c r="B41" s="72" t="s">
        <v>200</v>
      </c>
      <c r="C41" s="142"/>
      <c r="D41" s="16">
        <f>E42+F43</f>
        <v>0</v>
      </c>
      <c r="E41" s="17" t="s">
        <v>9</v>
      </c>
      <c r="F41" s="17" t="s">
        <v>9</v>
      </c>
      <c r="G41" s="16">
        <f>SUM(G42:G43)</f>
        <v>0</v>
      </c>
      <c r="H41" s="16">
        <f t="shared" ref="H41:R41" si="12">SUM(H42:H43)</f>
        <v>0</v>
      </c>
      <c r="I41" s="16">
        <f t="shared" si="12"/>
        <v>0</v>
      </c>
      <c r="J41" s="16">
        <f t="shared" si="12"/>
        <v>0</v>
      </c>
      <c r="K41" s="16">
        <f t="shared" si="12"/>
        <v>0</v>
      </c>
      <c r="L41" s="16">
        <f t="shared" si="12"/>
        <v>0</v>
      </c>
      <c r="M41" s="16">
        <f t="shared" si="12"/>
        <v>0</v>
      </c>
      <c r="N41" s="16">
        <f t="shared" si="12"/>
        <v>0</v>
      </c>
      <c r="O41" s="16">
        <f t="shared" si="12"/>
        <v>0</v>
      </c>
      <c r="P41" s="16">
        <f t="shared" si="12"/>
        <v>0</v>
      </c>
      <c r="Q41" s="16">
        <f t="shared" si="12"/>
        <v>0</v>
      </c>
      <c r="R41" s="78">
        <f t="shared" si="12"/>
        <v>0</v>
      </c>
    </row>
    <row r="42" spans="1:18" ht="23.1" hidden="1" customHeight="1" outlineLevel="1">
      <c r="A42" s="173" t="s">
        <v>0</v>
      </c>
      <c r="B42" s="174"/>
      <c r="C42" s="143"/>
      <c r="D42" s="18" t="s">
        <v>9</v>
      </c>
      <c r="E42" s="19">
        <f>SUM(G42:R42)</f>
        <v>0</v>
      </c>
      <c r="F42" s="18" t="s">
        <v>9</v>
      </c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2"/>
    </row>
    <row r="43" spans="1:18" ht="23.1" hidden="1" customHeight="1" outlineLevel="1" thickBot="1">
      <c r="A43" s="165" t="s">
        <v>1</v>
      </c>
      <c r="B43" s="166"/>
      <c r="C43" s="144"/>
      <c r="D43" s="23" t="s">
        <v>9</v>
      </c>
      <c r="E43" s="23" t="s">
        <v>9</v>
      </c>
      <c r="F43" s="24">
        <f>SUM(G43:R43)</f>
        <v>0</v>
      </c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7"/>
    </row>
    <row r="44" spans="1:18" ht="23.1" hidden="1" customHeight="1" outlineLevel="1">
      <c r="A44" s="69" t="s">
        <v>166</v>
      </c>
      <c r="B44" s="72" t="s">
        <v>200</v>
      </c>
      <c r="C44" s="142"/>
      <c r="D44" s="16">
        <f>E45+F46</f>
        <v>0</v>
      </c>
      <c r="E44" s="17" t="s">
        <v>9</v>
      </c>
      <c r="F44" s="17" t="s">
        <v>9</v>
      </c>
      <c r="G44" s="16">
        <f>SUM(G45:G46)</f>
        <v>0</v>
      </c>
      <c r="H44" s="16">
        <f t="shared" ref="H44:R44" si="13">SUM(H45:H46)</f>
        <v>0</v>
      </c>
      <c r="I44" s="16">
        <f t="shared" si="13"/>
        <v>0</v>
      </c>
      <c r="J44" s="16">
        <f t="shared" si="13"/>
        <v>0</v>
      </c>
      <c r="K44" s="16">
        <f t="shared" si="13"/>
        <v>0</v>
      </c>
      <c r="L44" s="16">
        <f t="shared" si="13"/>
        <v>0</v>
      </c>
      <c r="M44" s="16">
        <f t="shared" si="13"/>
        <v>0</v>
      </c>
      <c r="N44" s="16">
        <f t="shared" si="13"/>
        <v>0</v>
      </c>
      <c r="O44" s="16">
        <f t="shared" si="13"/>
        <v>0</v>
      </c>
      <c r="P44" s="16">
        <f t="shared" si="13"/>
        <v>0</v>
      </c>
      <c r="Q44" s="16">
        <f t="shared" si="13"/>
        <v>0</v>
      </c>
      <c r="R44" s="78">
        <f t="shared" si="13"/>
        <v>0</v>
      </c>
    </row>
    <row r="45" spans="1:18" ht="23.1" hidden="1" customHeight="1" outlineLevel="1">
      <c r="A45" s="173" t="s">
        <v>0</v>
      </c>
      <c r="B45" s="174"/>
      <c r="C45" s="143"/>
      <c r="D45" s="18" t="s">
        <v>9</v>
      </c>
      <c r="E45" s="19">
        <f>SUM(G45:R45)</f>
        <v>0</v>
      </c>
      <c r="F45" s="18" t="s">
        <v>9</v>
      </c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2"/>
    </row>
    <row r="46" spans="1:18" ht="23.1" hidden="1" customHeight="1" outlineLevel="1" thickBot="1">
      <c r="A46" s="165" t="s">
        <v>1</v>
      </c>
      <c r="B46" s="166"/>
      <c r="C46" s="144"/>
      <c r="D46" s="23" t="s">
        <v>9</v>
      </c>
      <c r="E46" s="23" t="s">
        <v>9</v>
      </c>
      <c r="F46" s="24">
        <f>SUM(G46:R46)</f>
        <v>0</v>
      </c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7"/>
    </row>
    <row r="47" spans="1:18" ht="23.1" hidden="1" customHeight="1" outlineLevel="1">
      <c r="A47" s="69" t="s">
        <v>167</v>
      </c>
      <c r="B47" s="72" t="s">
        <v>200</v>
      </c>
      <c r="C47" s="142"/>
      <c r="D47" s="16">
        <f>E48+F49</f>
        <v>0</v>
      </c>
      <c r="E47" s="17" t="s">
        <v>9</v>
      </c>
      <c r="F47" s="17" t="s">
        <v>9</v>
      </c>
      <c r="G47" s="16">
        <f>SUM(G48:G49)</f>
        <v>0</v>
      </c>
      <c r="H47" s="16">
        <f t="shared" ref="H47:R47" si="14">SUM(H48:H49)</f>
        <v>0</v>
      </c>
      <c r="I47" s="16">
        <f t="shared" si="14"/>
        <v>0</v>
      </c>
      <c r="J47" s="16">
        <f t="shared" si="14"/>
        <v>0</v>
      </c>
      <c r="K47" s="16">
        <f t="shared" si="14"/>
        <v>0</v>
      </c>
      <c r="L47" s="16">
        <f t="shared" si="14"/>
        <v>0</v>
      </c>
      <c r="M47" s="16">
        <f t="shared" si="14"/>
        <v>0</v>
      </c>
      <c r="N47" s="16">
        <f t="shared" si="14"/>
        <v>0</v>
      </c>
      <c r="O47" s="16">
        <f t="shared" si="14"/>
        <v>0</v>
      </c>
      <c r="P47" s="16">
        <f t="shared" si="14"/>
        <v>0</v>
      </c>
      <c r="Q47" s="16">
        <f t="shared" si="14"/>
        <v>0</v>
      </c>
      <c r="R47" s="78">
        <f t="shared" si="14"/>
        <v>0</v>
      </c>
    </row>
    <row r="48" spans="1:18" ht="23.1" hidden="1" customHeight="1" outlineLevel="1">
      <c r="A48" s="173" t="s">
        <v>0</v>
      </c>
      <c r="B48" s="174"/>
      <c r="C48" s="143"/>
      <c r="D48" s="18" t="s">
        <v>9</v>
      </c>
      <c r="E48" s="19">
        <f>SUM(G48:R48)</f>
        <v>0</v>
      </c>
      <c r="F48" s="18" t="s">
        <v>9</v>
      </c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2"/>
    </row>
    <row r="49" spans="1:18" ht="23.1" hidden="1" customHeight="1" outlineLevel="1" thickBot="1">
      <c r="A49" s="165" t="s">
        <v>1</v>
      </c>
      <c r="B49" s="166"/>
      <c r="C49" s="144"/>
      <c r="D49" s="23" t="s">
        <v>9</v>
      </c>
      <c r="E49" s="23" t="s">
        <v>9</v>
      </c>
      <c r="F49" s="24">
        <f>SUM(G49:R49)</f>
        <v>0</v>
      </c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7"/>
    </row>
    <row r="50" spans="1:18" ht="23.1" hidden="1" customHeight="1" outlineLevel="1">
      <c r="A50" s="69" t="s">
        <v>168</v>
      </c>
      <c r="B50" s="72" t="s">
        <v>200</v>
      </c>
      <c r="C50" s="142"/>
      <c r="D50" s="16">
        <f>E51+F52</f>
        <v>0</v>
      </c>
      <c r="E50" s="17" t="s">
        <v>9</v>
      </c>
      <c r="F50" s="17" t="s">
        <v>9</v>
      </c>
      <c r="G50" s="16">
        <f>SUM(G51:G52)</f>
        <v>0</v>
      </c>
      <c r="H50" s="16">
        <f t="shared" ref="H50:R50" si="15">SUM(H51:H52)</f>
        <v>0</v>
      </c>
      <c r="I50" s="16">
        <f t="shared" si="15"/>
        <v>0</v>
      </c>
      <c r="J50" s="16">
        <f t="shared" si="15"/>
        <v>0</v>
      </c>
      <c r="K50" s="16">
        <f t="shared" si="15"/>
        <v>0</v>
      </c>
      <c r="L50" s="16">
        <f t="shared" si="15"/>
        <v>0</v>
      </c>
      <c r="M50" s="16">
        <f t="shared" si="15"/>
        <v>0</v>
      </c>
      <c r="N50" s="16">
        <f t="shared" si="15"/>
        <v>0</v>
      </c>
      <c r="O50" s="16">
        <f t="shared" si="15"/>
        <v>0</v>
      </c>
      <c r="P50" s="16">
        <f t="shared" si="15"/>
        <v>0</v>
      </c>
      <c r="Q50" s="16">
        <f t="shared" si="15"/>
        <v>0</v>
      </c>
      <c r="R50" s="78">
        <f t="shared" si="15"/>
        <v>0</v>
      </c>
    </row>
    <row r="51" spans="1:18" ht="23.1" hidden="1" customHeight="1" outlineLevel="1">
      <c r="A51" s="173" t="s">
        <v>0</v>
      </c>
      <c r="B51" s="174"/>
      <c r="C51" s="143"/>
      <c r="D51" s="18" t="s">
        <v>9</v>
      </c>
      <c r="E51" s="19">
        <f>SUM(G51:R51)</f>
        <v>0</v>
      </c>
      <c r="F51" s="18" t="s">
        <v>9</v>
      </c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2"/>
    </row>
    <row r="52" spans="1:18" ht="23.1" hidden="1" customHeight="1" outlineLevel="1" thickBot="1">
      <c r="A52" s="165" t="s">
        <v>1</v>
      </c>
      <c r="B52" s="166"/>
      <c r="C52" s="144"/>
      <c r="D52" s="23" t="s">
        <v>9</v>
      </c>
      <c r="E52" s="23" t="s">
        <v>9</v>
      </c>
      <c r="F52" s="24">
        <f>SUM(G52:R52)</f>
        <v>0</v>
      </c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7"/>
    </row>
    <row r="53" spans="1:18" ht="23.1" hidden="1" customHeight="1" outlineLevel="1">
      <c r="A53" s="69" t="s">
        <v>169</v>
      </c>
      <c r="B53" s="72" t="s">
        <v>200</v>
      </c>
      <c r="C53" s="142"/>
      <c r="D53" s="16">
        <f>E54+F55</f>
        <v>0</v>
      </c>
      <c r="E53" s="17" t="s">
        <v>9</v>
      </c>
      <c r="F53" s="17" t="s">
        <v>9</v>
      </c>
      <c r="G53" s="16">
        <f>SUM(G54:G55)</f>
        <v>0</v>
      </c>
      <c r="H53" s="16">
        <f t="shared" ref="H53:R53" si="16">SUM(H54:H55)</f>
        <v>0</v>
      </c>
      <c r="I53" s="16">
        <f t="shared" si="16"/>
        <v>0</v>
      </c>
      <c r="J53" s="16">
        <f t="shared" si="16"/>
        <v>0</v>
      </c>
      <c r="K53" s="16">
        <f t="shared" si="16"/>
        <v>0</v>
      </c>
      <c r="L53" s="16">
        <f t="shared" si="16"/>
        <v>0</v>
      </c>
      <c r="M53" s="16">
        <f t="shared" si="16"/>
        <v>0</v>
      </c>
      <c r="N53" s="16">
        <f t="shared" si="16"/>
        <v>0</v>
      </c>
      <c r="O53" s="16">
        <f t="shared" si="16"/>
        <v>0</v>
      </c>
      <c r="P53" s="16">
        <f t="shared" si="16"/>
        <v>0</v>
      </c>
      <c r="Q53" s="16">
        <f t="shared" si="16"/>
        <v>0</v>
      </c>
      <c r="R53" s="78">
        <f t="shared" si="16"/>
        <v>0</v>
      </c>
    </row>
    <row r="54" spans="1:18" ht="23.1" hidden="1" customHeight="1" outlineLevel="1">
      <c r="A54" s="173" t="s">
        <v>0</v>
      </c>
      <c r="B54" s="174"/>
      <c r="C54" s="143"/>
      <c r="D54" s="18" t="s">
        <v>9</v>
      </c>
      <c r="E54" s="19">
        <f>SUM(G54:R54)</f>
        <v>0</v>
      </c>
      <c r="F54" s="18" t="s">
        <v>9</v>
      </c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2"/>
    </row>
    <row r="55" spans="1:18" ht="23.1" hidden="1" customHeight="1" outlineLevel="1" thickBot="1">
      <c r="A55" s="165" t="s">
        <v>1</v>
      </c>
      <c r="B55" s="166"/>
      <c r="C55" s="144"/>
      <c r="D55" s="23" t="s">
        <v>9</v>
      </c>
      <c r="E55" s="23" t="s">
        <v>9</v>
      </c>
      <c r="F55" s="24">
        <f>SUM(G55:R55)</f>
        <v>0</v>
      </c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7"/>
    </row>
    <row r="56" spans="1:18" ht="23.1" hidden="1" customHeight="1" outlineLevel="1">
      <c r="A56" s="69" t="s">
        <v>170</v>
      </c>
      <c r="B56" s="72" t="s">
        <v>200</v>
      </c>
      <c r="C56" s="142"/>
      <c r="D56" s="16">
        <f>E57+F58</f>
        <v>0</v>
      </c>
      <c r="E56" s="17" t="s">
        <v>9</v>
      </c>
      <c r="F56" s="17" t="s">
        <v>9</v>
      </c>
      <c r="G56" s="16">
        <f>SUM(G57:G58)</f>
        <v>0</v>
      </c>
      <c r="H56" s="16">
        <f t="shared" ref="H56:R56" si="17">SUM(H57:H58)</f>
        <v>0</v>
      </c>
      <c r="I56" s="16">
        <f t="shared" si="17"/>
        <v>0</v>
      </c>
      <c r="J56" s="16">
        <f t="shared" si="17"/>
        <v>0</v>
      </c>
      <c r="K56" s="16">
        <f t="shared" si="17"/>
        <v>0</v>
      </c>
      <c r="L56" s="16">
        <f t="shared" si="17"/>
        <v>0</v>
      </c>
      <c r="M56" s="16">
        <f t="shared" si="17"/>
        <v>0</v>
      </c>
      <c r="N56" s="16">
        <f t="shared" si="17"/>
        <v>0</v>
      </c>
      <c r="O56" s="16">
        <f t="shared" si="17"/>
        <v>0</v>
      </c>
      <c r="P56" s="16">
        <f t="shared" si="17"/>
        <v>0</v>
      </c>
      <c r="Q56" s="16">
        <f t="shared" si="17"/>
        <v>0</v>
      </c>
      <c r="R56" s="78">
        <f t="shared" si="17"/>
        <v>0</v>
      </c>
    </row>
    <row r="57" spans="1:18" ht="23.1" hidden="1" customHeight="1" outlineLevel="1">
      <c r="A57" s="173" t="s">
        <v>0</v>
      </c>
      <c r="B57" s="174"/>
      <c r="C57" s="143"/>
      <c r="D57" s="18" t="s">
        <v>9</v>
      </c>
      <c r="E57" s="19">
        <f>SUM(G57:R57)</f>
        <v>0</v>
      </c>
      <c r="F57" s="18" t="s">
        <v>9</v>
      </c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2"/>
    </row>
    <row r="58" spans="1:18" ht="23.1" hidden="1" customHeight="1" outlineLevel="1" thickBot="1">
      <c r="A58" s="165" t="s">
        <v>1</v>
      </c>
      <c r="B58" s="166"/>
      <c r="C58" s="144"/>
      <c r="D58" s="23" t="s">
        <v>9</v>
      </c>
      <c r="E58" s="23" t="s">
        <v>9</v>
      </c>
      <c r="F58" s="24">
        <f>SUM(G58:R58)</f>
        <v>0</v>
      </c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7"/>
    </row>
    <row r="59" spans="1:18" ht="23.1" hidden="1" customHeight="1" outlineLevel="1">
      <c r="A59" s="69" t="s">
        <v>171</v>
      </c>
      <c r="B59" s="72" t="s">
        <v>200</v>
      </c>
      <c r="C59" s="142"/>
      <c r="D59" s="16">
        <f>E60+F61</f>
        <v>0</v>
      </c>
      <c r="E59" s="17" t="s">
        <v>9</v>
      </c>
      <c r="F59" s="17" t="s">
        <v>9</v>
      </c>
      <c r="G59" s="16">
        <f>SUM(G60:G61)</f>
        <v>0</v>
      </c>
      <c r="H59" s="16">
        <f t="shared" ref="H59:R59" si="18">SUM(H60:H61)</f>
        <v>0</v>
      </c>
      <c r="I59" s="16">
        <f t="shared" si="18"/>
        <v>0</v>
      </c>
      <c r="J59" s="16">
        <f t="shared" si="18"/>
        <v>0</v>
      </c>
      <c r="K59" s="16">
        <f t="shared" si="18"/>
        <v>0</v>
      </c>
      <c r="L59" s="16">
        <f t="shared" si="18"/>
        <v>0</v>
      </c>
      <c r="M59" s="16">
        <f t="shared" si="18"/>
        <v>0</v>
      </c>
      <c r="N59" s="16">
        <f t="shared" si="18"/>
        <v>0</v>
      </c>
      <c r="O59" s="16">
        <f t="shared" si="18"/>
        <v>0</v>
      </c>
      <c r="P59" s="16">
        <f t="shared" si="18"/>
        <v>0</v>
      </c>
      <c r="Q59" s="16">
        <f t="shared" si="18"/>
        <v>0</v>
      </c>
      <c r="R59" s="78">
        <f t="shared" si="18"/>
        <v>0</v>
      </c>
    </row>
    <row r="60" spans="1:18" ht="23.1" hidden="1" customHeight="1" outlineLevel="1">
      <c r="A60" s="173" t="s">
        <v>0</v>
      </c>
      <c r="B60" s="174"/>
      <c r="C60" s="143"/>
      <c r="D60" s="18" t="s">
        <v>9</v>
      </c>
      <c r="E60" s="19">
        <f>SUM(G60:R60)</f>
        <v>0</v>
      </c>
      <c r="F60" s="18" t="s">
        <v>9</v>
      </c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2"/>
    </row>
    <row r="61" spans="1:18" ht="23.1" hidden="1" customHeight="1" outlineLevel="1" thickBot="1">
      <c r="A61" s="165" t="s">
        <v>1</v>
      </c>
      <c r="B61" s="166"/>
      <c r="C61" s="144"/>
      <c r="D61" s="23" t="s">
        <v>9</v>
      </c>
      <c r="E61" s="23" t="s">
        <v>9</v>
      </c>
      <c r="F61" s="24">
        <f>SUM(G61:R61)</f>
        <v>0</v>
      </c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7"/>
    </row>
    <row r="62" spans="1:18" ht="22.9" hidden="1" customHeight="1" outlineLevel="1">
      <c r="A62" s="69" t="s">
        <v>172</v>
      </c>
      <c r="B62" s="72" t="s">
        <v>200</v>
      </c>
      <c r="C62" s="142"/>
      <c r="D62" s="16">
        <f>E63+F64</f>
        <v>0</v>
      </c>
      <c r="E62" s="17" t="s">
        <v>9</v>
      </c>
      <c r="F62" s="17" t="s">
        <v>9</v>
      </c>
      <c r="G62" s="16">
        <f>SUM(G63:G64)</f>
        <v>0</v>
      </c>
      <c r="H62" s="16">
        <f t="shared" ref="H62:R62" si="19">SUM(H63:H64)</f>
        <v>0</v>
      </c>
      <c r="I62" s="16">
        <f t="shared" si="19"/>
        <v>0</v>
      </c>
      <c r="J62" s="16">
        <f t="shared" si="19"/>
        <v>0</v>
      </c>
      <c r="K62" s="16">
        <f t="shared" si="19"/>
        <v>0</v>
      </c>
      <c r="L62" s="16">
        <f t="shared" si="19"/>
        <v>0</v>
      </c>
      <c r="M62" s="16">
        <f t="shared" si="19"/>
        <v>0</v>
      </c>
      <c r="N62" s="16">
        <f t="shared" si="19"/>
        <v>0</v>
      </c>
      <c r="O62" s="16">
        <f t="shared" si="19"/>
        <v>0</v>
      </c>
      <c r="P62" s="16">
        <f t="shared" si="19"/>
        <v>0</v>
      </c>
      <c r="Q62" s="16">
        <f t="shared" si="19"/>
        <v>0</v>
      </c>
      <c r="R62" s="78">
        <f t="shared" si="19"/>
        <v>0</v>
      </c>
    </row>
    <row r="63" spans="1:18" ht="23.1" hidden="1" customHeight="1" outlineLevel="1">
      <c r="A63" s="173" t="s">
        <v>0</v>
      </c>
      <c r="B63" s="174"/>
      <c r="C63" s="143"/>
      <c r="D63" s="18" t="s">
        <v>9</v>
      </c>
      <c r="E63" s="19">
        <f>SUM(G63:R63)</f>
        <v>0</v>
      </c>
      <c r="F63" s="18" t="s">
        <v>9</v>
      </c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2"/>
    </row>
    <row r="64" spans="1:18" ht="23.1" hidden="1" customHeight="1" outlineLevel="1" thickBot="1">
      <c r="A64" s="165" t="s">
        <v>1</v>
      </c>
      <c r="B64" s="166"/>
      <c r="C64" s="144"/>
      <c r="D64" s="23" t="s">
        <v>9</v>
      </c>
      <c r="E64" s="23" t="s">
        <v>9</v>
      </c>
      <c r="F64" s="24">
        <f>SUM(G64:R64)</f>
        <v>0</v>
      </c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7"/>
    </row>
    <row r="65" spans="1:18" ht="23.1" hidden="1" customHeight="1" outlineLevel="1">
      <c r="A65" s="69" t="s">
        <v>173</v>
      </c>
      <c r="B65" s="72" t="s">
        <v>200</v>
      </c>
      <c r="C65" s="142"/>
      <c r="D65" s="16">
        <f>E66+F67</f>
        <v>0</v>
      </c>
      <c r="E65" s="17" t="s">
        <v>9</v>
      </c>
      <c r="F65" s="17" t="s">
        <v>9</v>
      </c>
      <c r="G65" s="16">
        <f>SUM(G66:G67)</f>
        <v>0</v>
      </c>
      <c r="H65" s="16">
        <f t="shared" ref="H65:R65" si="20">SUM(H66:H67)</f>
        <v>0</v>
      </c>
      <c r="I65" s="16">
        <f t="shared" si="20"/>
        <v>0</v>
      </c>
      <c r="J65" s="16">
        <f t="shared" si="20"/>
        <v>0</v>
      </c>
      <c r="K65" s="16">
        <f t="shared" si="20"/>
        <v>0</v>
      </c>
      <c r="L65" s="16">
        <f t="shared" si="20"/>
        <v>0</v>
      </c>
      <c r="M65" s="16">
        <f t="shared" si="20"/>
        <v>0</v>
      </c>
      <c r="N65" s="16">
        <f t="shared" si="20"/>
        <v>0</v>
      </c>
      <c r="O65" s="16">
        <f t="shared" si="20"/>
        <v>0</v>
      </c>
      <c r="P65" s="16">
        <f t="shared" si="20"/>
        <v>0</v>
      </c>
      <c r="Q65" s="16">
        <f t="shared" si="20"/>
        <v>0</v>
      </c>
      <c r="R65" s="78">
        <f t="shared" si="20"/>
        <v>0</v>
      </c>
    </row>
    <row r="66" spans="1:18" ht="23.1" hidden="1" customHeight="1" outlineLevel="1">
      <c r="A66" s="173" t="s">
        <v>0</v>
      </c>
      <c r="B66" s="174"/>
      <c r="C66" s="143"/>
      <c r="D66" s="18" t="s">
        <v>9</v>
      </c>
      <c r="E66" s="19">
        <f>SUM(G66:R66)</f>
        <v>0</v>
      </c>
      <c r="F66" s="18" t="s">
        <v>9</v>
      </c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2"/>
    </row>
    <row r="67" spans="1:18" ht="23.1" hidden="1" customHeight="1" outlineLevel="1" thickBot="1">
      <c r="A67" s="165" t="s">
        <v>1</v>
      </c>
      <c r="B67" s="166"/>
      <c r="C67" s="144"/>
      <c r="D67" s="23" t="s">
        <v>9</v>
      </c>
      <c r="E67" s="23" t="s">
        <v>9</v>
      </c>
      <c r="F67" s="24">
        <f>SUM(G67:R67)</f>
        <v>0</v>
      </c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7"/>
    </row>
    <row r="68" spans="1:18" ht="23.1" hidden="1" customHeight="1" outlineLevel="1">
      <c r="A68" s="69" t="s">
        <v>174</v>
      </c>
      <c r="B68" s="72" t="s">
        <v>200</v>
      </c>
      <c r="C68" s="142"/>
      <c r="D68" s="16">
        <f>E69+F70</f>
        <v>0</v>
      </c>
      <c r="E68" s="17" t="s">
        <v>9</v>
      </c>
      <c r="F68" s="17" t="s">
        <v>9</v>
      </c>
      <c r="G68" s="16">
        <f>SUM(G69:G70)</f>
        <v>0</v>
      </c>
      <c r="H68" s="16">
        <f t="shared" ref="H68:R68" si="21">SUM(H69:H70)</f>
        <v>0</v>
      </c>
      <c r="I68" s="16">
        <f t="shared" si="21"/>
        <v>0</v>
      </c>
      <c r="J68" s="16">
        <f t="shared" si="21"/>
        <v>0</v>
      </c>
      <c r="K68" s="16">
        <f t="shared" si="21"/>
        <v>0</v>
      </c>
      <c r="L68" s="16">
        <f t="shared" si="21"/>
        <v>0</v>
      </c>
      <c r="M68" s="16">
        <f t="shared" si="21"/>
        <v>0</v>
      </c>
      <c r="N68" s="16">
        <f t="shared" si="21"/>
        <v>0</v>
      </c>
      <c r="O68" s="16">
        <f t="shared" si="21"/>
        <v>0</v>
      </c>
      <c r="P68" s="16">
        <f t="shared" si="21"/>
        <v>0</v>
      </c>
      <c r="Q68" s="16">
        <f t="shared" si="21"/>
        <v>0</v>
      </c>
      <c r="R68" s="78">
        <f t="shared" si="21"/>
        <v>0</v>
      </c>
    </row>
    <row r="69" spans="1:18" ht="23.1" hidden="1" customHeight="1" outlineLevel="1">
      <c r="A69" s="173" t="s">
        <v>0</v>
      </c>
      <c r="B69" s="174"/>
      <c r="C69" s="143"/>
      <c r="D69" s="18" t="s">
        <v>9</v>
      </c>
      <c r="E69" s="19">
        <f>SUM(G69:R69)</f>
        <v>0</v>
      </c>
      <c r="F69" s="18" t="s">
        <v>9</v>
      </c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2"/>
    </row>
    <row r="70" spans="1:18" ht="23.1" hidden="1" customHeight="1" outlineLevel="1" thickBot="1">
      <c r="A70" s="165" t="s">
        <v>1</v>
      </c>
      <c r="B70" s="166"/>
      <c r="C70" s="144"/>
      <c r="D70" s="23" t="s">
        <v>9</v>
      </c>
      <c r="E70" s="23" t="s">
        <v>9</v>
      </c>
      <c r="F70" s="24">
        <f>SUM(G70:R70)</f>
        <v>0</v>
      </c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7"/>
    </row>
    <row r="71" spans="1:18" ht="23.1" hidden="1" customHeight="1" outlineLevel="1">
      <c r="A71" s="69" t="s">
        <v>175</v>
      </c>
      <c r="B71" s="72" t="s">
        <v>200</v>
      </c>
      <c r="C71" s="142"/>
      <c r="D71" s="16">
        <f>E72+F73</f>
        <v>0</v>
      </c>
      <c r="E71" s="17" t="s">
        <v>9</v>
      </c>
      <c r="F71" s="17" t="s">
        <v>9</v>
      </c>
      <c r="G71" s="16">
        <f>SUM(G72:G73)</f>
        <v>0</v>
      </c>
      <c r="H71" s="16">
        <f t="shared" ref="H71:R71" si="22">SUM(H72:H73)</f>
        <v>0</v>
      </c>
      <c r="I71" s="16">
        <f t="shared" si="22"/>
        <v>0</v>
      </c>
      <c r="J71" s="16">
        <f t="shared" si="22"/>
        <v>0</v>
      </c>
      <c r="K71" s="16">
        <f t="shared" si="22"/>
        <v>0</v>
      </c>
      <c r="L71" s="16">
        <f t="shared" si="22"/>
        <v>0</v>
      </c>
      <c r="M71" s="16">
        <f t="shared" si="22"/>
        <v>0</v>
      </c>
      <c r="N71" s="16">
        <f t="shared" si="22"/>
        <v>0</v>
      </c>
      <c r="O71" s="16">
        <f t="shared" si="22"/>
        <v>0</v>
      </c>
      <c r="P71" s="16">
        <f t="shared" si="22"/>
        <v>0</v>
      </c>
      <c r="Q71" s="16">
        <f t="shared" si="22"/>
        <v>0</v>
      </c>
      <c r="R71" s="78">
        <f t="shared" si="22"/>
        <v>0</v>
      </c>
    </row>
    <row r="72" spans="1:18" ht="23.1" hidden="1" customHeight="1" outlineLevel="1">
      <c r="A72" s="173" t="s">
        <v>0</v>
      </c>
      <c r="B72" s="174"/>
      <c r="C72" s="143"/>
      <c r="D72" s="18" t="s">
        <v>9</v>
      </c>
      <c r="E72" s="19">
        <f>SUM(G72:R72)</f>
        <v>0</v>
      </c>
      <c r="F72" s="18" t="s">
        <v>9</v>
      </c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2"/>
    </row>
    <row r="73" spans="1:18" ht="23.1" hidden="1" customHeight="1" outlineLevel="1" thickBot="1">
      <c r="A73" s="165" t="s">
        <v>1</v>
      </c>
      <c r="B73" s="166"/>
      <c r="C73" s="144"/>
      <c r="D73" s="23" t="s">
        <v>9</v>
      </c>
      <c r="E73" s="23" t="s">
        <v>9</v>
      </c>
      <c r="F73" s="24">
        <f>SUM(G73:R73)</f>
        <v>0</v>
      </c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7"/>
    </row>
    <row r="74" spans="1:18" ht="23.1" hidden="1" customHeight="1" outlineLevel="1">
      <c r="A74" s="69" t="s">
        <v>176</v>
      </c>
      <c r="B74" s="72" t="s">
        <v>200</v>
      </c>
      <c r="C74" s="142"/>
      <c r="D74" s="16">
        <f>E75+F76</f>
        <v>0</v>
      </c>
      <c r="E74" s="17" t="s">
        <v>9</v>
      </c>
      <c r="F74" s="17" t="s">
        <v>9</v>
      </c>
      <c r="G74" s="16">
        <f>SUM(G75:G76)</f>
        <v>0</v>
      </c>
      <c r="H74" s="16">
        <f t="shared" ref="H74:R74" si="23">SUM(H75:H76)</f>
        <v>0</v>
      </c>
      <c r="I74" s="16">
        <f t="shared" si="23"/>
        <v>0</v>
      </c>
      <c r="J74" s="16">
        <f t="shared" si="23"/>
        <v>0</v>
      </c>
      <c r="K74" s="16">
        <f t="shared" si="23"/>
        <v>0</v>
      </c>
      <c r="L74" s="16">
        <f t="shared" si="23"/>
        <v>0</v>
      </c>
      <c r="M74" s="16">
        <f t="shared" si="23"/>
        <v>0</v>
      </c>
      <c r="N74" s="16">
        <f t="shared" si="23"/>
        <v>0</v>
      </c>
      <c r="O74" s="16">
        <f t="shared" si="23"/>
        <v>0</v>
      </c>
      <c r="P74" s="16">
        <f t="shared" si="23"/>
        <v>0</v>
      </c>
      <c r="Q74" s="16">
        <f t="shared" si="23"/>
        <v>0</v>
      </c>
      <c r="R74" s="78">
        <f t="shared" si="23"/>
        <v>0</v>
      </c>
    </row>
    <row r="75" spans="1:18" ht="23.1" hidden="1" customHeight="1" outlineLevel="1">
      <c r="A75" s="173" t="s">
        <v>0</v>
      </c>
      <c r="B75" s="174"/>
      <c r="C75" s="143"/>
      <c r="D75" s="18" t="s">
        <v>9</v>
      </c>
      <c r="E75" s="19">
        <f>SUM(G75:R75)</f>
        <v>0</v>
      </c>
      <c r="F75" s="18" t="s">
        <v>9</v>
      </c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2"/>
    </row>
    <row r="76" spans="1:18" ht="23.1" hidden="1" customHeight="1" outlineLevel="1" thickBot="1">
      <c r="A76" s="165" t="s">
        <v>1</v>
      </c>
      <c r="B76" s="166"/>
      <c r="C76" s="144"/>
      <c r="D76" s="23" t="s">
        <v>9</v>
      </c>
      <c r="E76" s="23" t="s">
        <v>9</v>
      </c>
      <c r="F76" s="24">
        <f>SUM(G76:R76)</f>
        <v>0</v>
      </c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7"/>
    </row>
    <row r="77" spans="1:18" ht="23.1" hidden="1" customHeight="1" outlineLevel="1">
      <c r="A77" s="69" t="s">
        <v>177</v>
      </c>
      <c r="B77" s="72" t="s">
        <v>200</v>
      </c>
      <c r="C77" s="142"/>
      <c r="D77" s="16">
        <f>E78+F79</f>
        <v>0</v>
      </c>
      <c r="E77" s="17" t="s">
        <v>9</v>
      </c>
      <c r="F77" s="17" t="s">
        <v>9</v>
      </c>
      <c r="G77" s="16">
        <f>SUM(G78:G79)</f>
        <v>0</v>
      </c>
      <c r="H77" s="16">
        <f t="shared" ref="H77:R77" si="24">SUM(H78:H79)</f>
        <v>0</v>
      </c>
      <c r="I77" s="16">
        <f t="shared" si="24"/>
        <v>0</v>
      </c>
      <c r="J77" s="16">
        <f t="shared" si="24"/>
        <v>0</v>
      </c>
      <c r="K77" s="16">
        <f t="shared" si="24"/>
        <v>0</v>
      </c>
      <c r="L77" s="16">
        <f t="shared" si="24"/>
        <v>0</v>
      </c>
      <c r="M77" s="16">
        <f t="shared" si="24"/>
        <v>0</v>
      </c>
      <c r="N77" s="16">
        <f t="shared" si="24"/>
        <v>0</v>
      </c>
      <c r="O77" s="16">
        <f t="shared" si="24"/>
        <v>0</v>
      </c>
      <c r="P77" s="16">
        <f t="shared" si="24"/>
        <v>0</v>
      </c>
      <c r="Q77" s="16">
        <f t="shared" si="24"/>
        <v>0</v>
      </c>
      <c r="R77" s="78">
        <f t="shared" si="24"/>
        <v>0</v>
      </c>
    </row>
    <row r="78" spans="1:18" ht="23.1" hidden="1" customHeight="1" outlineLevel="1">
      <c r="A78" s="173" t="s">
        <v>0</v>
      </c>
      <c r="B78" s="174"/>
      <c r="C78" s="143"/>
      <c r="D78" s="18" t="s">
        <v>9</v>
      </c>
      <c r="E78" s="19">
        <f>SUM(G78:R78)</f>
        <v>0</v>
      </c>
      <c r="F78" s="18" t="s">
        <v>9</v>
      </c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2"/>
    </row>
    <row r="79" spans="1:18" ht="23.1" hidden="1" customHeight="1" outlineLevel="1" thickBot="1">
      <c r="A79" s="165" t="s">
        <v>1</v>
      </c>
      <c r="B79" s="166"/>
      <c r="C79" s="144"/>
      <c r="D79" s="23" t="s">
        <v>9</v>
      </c>
      <c r="E79" s="23" t="s">
        <v>9</v>
      </c>
      <c r="F79" s="24">
        <f>SUM(G79:R79)</f>
        <v>0</v>
      </c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7"/>
    </row>
    <row r="80" spans="1:18" ht="23.1" hidden="1" customHeight="1" outlineLevel="1">
      <c r="A80" s="69" t="s">
        <v>178</v>
      </c>
      <c r="B80" s="72" t="s">
        <v>200</v>
      </c>
      <c r="C80" s="142"/>
      <c r="D80" s="16">
        <f>E81+F82</f>
        <v>0</v>
      </c>
      <c r="E80" s="17" t="s">
        <v>9</v>
      </c>
      <c r="F80" s="17" t="s">
        <v>9</v>
      </c>
      <c r="G80" s="16">
        <f>SUM(G81:G82)</f>
        <v>0</v>
      </c>
      <c r="H80" s="16">
        <f t="shared" ref="H80:R80" si="25">SUM(H81:H82)</f>
        <v>0</v>
      </c>
      <c r="I80" s="16">
        <f t="shared" si="25"/>
        <v>0</v>
      </c>
      <c r="J80" s="16">
        <f t="shared" si="25"/>
        <v>0</v>
      </c>
      <c r="K80" s="16">
        <f t="shared" si="25"/>
        <v>0</v>
      </c>
      <c r="L80" s="16">
        <f t="shared" si="25"/>
        <v>0</v>
      </c>
      <c r="M80" s="16">
        <f t="shared" si="25"/>
        <v>0</v>
      </c>
      <c r="N80" s="16">
        <f t="shared" si="25"/>
        <v>0</v>
      </c>
      <c r="O80" s="16">
        <f t="shared" si="25"/>
        <v>0</v>
      </c>
      <c r="P80" s="16">
        <f t="shared" si="25"/>
        <v>0</v>
      </c>
      <c r="Q80" s="16">
        <f t="shared" si="25"/>
        <v>0</v>
      </c>
      <c r="R80" s="78">
        <f t="shared" si="25"/>
        <v>0</v>
      </c>
    </row>
    <row r="81" spans="1:18" ht="23.1" hidden="1" customHeight="1" outlineLevel="1">
      <c r="A81" s="173" t="s">
        <v>0</v>
      </c>
      <c r="B81" s="174"/>
      <c r="C81" s="143"/>
      <c r="D81" s="18" t="s">
        <v>9</v>
      </c>
      <c r="E81" s="19">
        <f>SUM(G81:R81)</f>
        <v>0</v>
      </c>
      <c r="F81" s="18" t="s">
        <v>9</v>
      </c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2"/>
    </row>
    <row r="82" spans="1:18" ht="23.1" hidden="1" customHeight="1" outlineLevel="1" thickBot="1">
      <c r="A82" s="165" t="s">
        <v>1</v>
      </c>
      <c r="B82" s="166"/>
      <c r="C82" s="144"/>
      <c r="D82" s="23" t="s">
        <v>9</v>
      </c>
      <c r="E82" s="23" t="s">
        <v>9</v>
      </c>
      <c r="F82" s="24">
        <f>SUM(G82:R82)</f>
        <v>0</v>
      </c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7"/>
    </row>
    <row r="83" spans="1:18" ht="23.1" hidden="1" customHeight="1" outlineLevel="1">
      <c r="A83" s="69" t="s">
        <v>179</v>
      </c>
      <c r="B83" s="72" t="s">
        <v>200</v>
      </c>
      <c r="C83" s="142"/>
      <c r="D83" s="16">
        <f>E84+F85</f>
        <v>0</v>
      </c>
      <c r="E83" s="17" t="s">
        <v>9</v>
      </c>
      <c r="F83" s="17" t="s">
        <v>9</v>
      </c>
      <c r="G83" s="16">
        <f>SUM(G84:G85)</f>
        <v>0</v>
      </c>
      <c r="H83" s="16">
        <f t="shared" ref="H83:R83" si="26">SUM(H84:H85)</f>
        <v>0</v>
      </c>
      <c r="I83" s="16">
        <f t="shared" si="26"/>
        <v>0</v>
      </c>
      <c r="J83" s="16">
        <f t="shared" si="26"/>
        <v>0</v>
      </c>
      <c r="K83" s="16">
        <f t="shared" si="26"/>
        <v>0</v>
      </c>
      <c r="L83" s="16">
        <f t="shared" si="26"/>
        <v>0</v>
      </c>
      <c r="M83" s="16">
        <f t="shared" si="26"/>
        <v>0</v>
      </c>
      <c r="N83" s="16">
        <f t="shared" si="26"/>
        <v>0</v>
      </c>
      <c r="O83" s="16">
        <f t="shared" si="26"/>
        <v>0</v>
      </c>
      <c r="P83" s="16">
        <f t="shared" si="26"/>
        <v>0</v>
      </c>
      <c r="Q83" s="16">
        <f t="shared" si="26"/>
        <v>0</v>
      </c>
      <c r="R83" s="78">
        <f t="shared" si="26"/>
        <v>0</v>
      </c>
    </row>
    <row r="84" spans="1:18" ht="23.1" hidden="1" customHeight="1" outlineLevel="1">
      <c r="A84" s="173" t="s">
        <v>0</v>
      </c>
      <c r="B84" s="174"/>
      <c r="C84" s="143"/>
      <c r="D84" s="18" t="s">
        <v>9</v>
      </c>
      <c r="E84" s="19">
        <f>SUM(G84:R84)</f>
        <v>0</v>
      </c>
      <c r="F84" s="18" t="s">
        <v>9</v>
      </c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2"/>
    </row>
    <row r="85" spans="1:18" ht="23.1" hidden="1" customHeight="1" outlineLevel="1" thickBot="1">
      <c r="A85" s="165" t="s">
        <v>1</v>
      </c>
      <c r="B85" s="166"/>
      <c r="C85" s="144"/>
      <c r="D85" s="23" t="s">
        <v>9</v>
      </c>
      <c r="E85" s="23" t="s">
        <v>9</v>
      </c>
      <c r="F85" s="24">
        <f>SUM(G85:R85)</f>
        <v>0</v>
      </c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7"/>
    </row>
    <row r="86" spans="1:18" ht="23.1" hidden="1" customHeight="1" outlineLevel="1">
      <c r="A86" s="69" t="s">
        <v>180</v>
      </c>
      <c r="B86" s="72" t="s">
        <v>200</v>
      </c>
      <c r="C86" s="142"/>
      <c r="D86" s="16">
        <f>E87+F88</f>
        <v>0</v>
      </c>
      <c r="E86" s="17" t="s">
        <v>9</v>
      </c>
      <c r="F86" s="17" t="s">
        <v>9</v>
      </c>
      <c r="G86" s="16">
        <f>SUM(G87:G88)</f>
        <v>0</v>
      </c>
      <c r="H86" s="16">
        <f t="shared" ref="H86:R86" si="27">SUM(H87:H88)</f>
        <v>0</v>
      </c>
      <c r="I86" s="16">
        <f t="shared" si="27"/>
        <v>0</v>
      </c>
      <c r="J86" s="16">
        <f t="shared" si="27"/>
        <v>0</v>
      </c>
      <c r="K86" s="16">
        <f t="shared" si="27"/>
        <v>0</v>
      </c>
      <c r="L86" s="16">
        <f t="shared" si="27"/>
        <v>0</v>
      </c>
      <c r="M86" s="16">
        <f t="shared" si="27"/>
        <v>0</v>
      </c>
      <c r="N86" s="16">
        <f t="shared" si="27"/>
        <v>0</v>
      </c>
      <c r="O86" s="16">
        <f t="shared" si="27"/>
        <v>0</v>
      </c>
      <c r="P86" s="16">
        <f t="shared" si="27"/>
        <v>0</v>
      </c>
      <c r="Q86" s="16">
        <f t="shared" si="27"/>
        <v>0</v>
      </c>
      <c r="R86" s="78">
        <f t="shared" si="27"/>
        <v>0</v>
      </c>
    </row>
    <row r="87" spans="1:18" ht="23.1" hidden="1" customHeight="1" outlineLevel="1">
      <c r="A87" s="173" t="s">
        <v>0</v>
      </c>
      <c r="B87" s="174"/>
      <c r="C87" s="143"/>
      <c r="D87" s="18" t="s">
        <v>9</v>
      </c>
      <c r="E87" s="19">
        <f>SUM(G87:R87)</f>
        <v>0</v>
      </c>
      <c r="F87" s="18" t="s">
        <v>9</v>
      </c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2"/>
    </row>
    <row r="88" spans="1:18" ht="23.1" hidden="1" customHeight="1" outlineLevel="1" thickBot="1">
      <c r="A88" s="165" t="s">
        <v>1</v>
      </c>
      <c r="B88" s="166"/>
      <c r="C88" s="144"/>
      <c r="D88" s="23" t="s">
        <v>9</v>
      </c>
      <c r="E88" s="23" t="s">
        <v>9</v>
      </c>
      <c r="F88" s="24">
        <f>SUM(G88:R88)</f>
        <v>0</v>
      </c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7"/>
    </row>
    <row r="89" spans="1:18" ht="23.1" hidden="1" customHeight="1" outlineLevel="1">
      <c r="A89" s="69" t="s">
        <v>181</v>
      </c>
      <c r="B89" s="72" t="s">
        <v>200</v>
      </c>
      <c r="C89" s="142"/>
      <c r="D89" s="16">
        <f>E90+F91</f>
        <v>0</v>
      </c>
      <c r="E89" s="17" t="s">
        <v>9</v>
      </c>
      <c r="F89" s="17" t="s">
        <v>9</v>
      </c>
      <c r="G89" s="16">
        <f>SUM(G90:G91)</f>
        <v>0</v>
      </c>
      <c r="H89" s="16">
        <f t="shared" ref="H89:R89" si="28">SUM(H90:H91)</f>
        <v>0</v>
      </c>
      <c r="I89" s="16">
        <f t="shared" si="28"/>
        <v>0</v>
      </c>
      <c r="J89" s="16">
        <f t="shared" si="28"/>
        <v>0</v>
      </c>
      <c r="K89" s="16">
        <f t="shared" si="28"/>
        <v>0</v>
      </c>
      <c r="L89" s="16">
        <f t="shared" si="28"/>
        <v>0</v>
      </c>
      <c r="M89" s="16">
        <f t="shared" si="28"/>
        <v>0</v>
      </c>
      <c r="N89" s="16">
        <f t="shared" si="28"/>
        <v>0</v>
      </c>
      <c r="O89" s="16">
        <f t="shared" si="28"/>
        <v>0</v>
      </c>
      <c r="P89" s="16">
        <f t="shared" si="28"/>
        <v>0</v>
      </c>
      <c r="Q89" s="16">
        <f t="shared" si="28"/>
        <v>0</v>
      </c>
      <c r="R89" s="78">
        <f t="shared" si="28"/>
        <v>0</v>
      </c>
    </row>
    <row r="90" spans="1:18" ht="23.1" hidden="1" customHeight="1" outlineLevel="1">
      <c r="A90" s="173" t="s">
        <v>0</v>
      </c>
      <c r="B90" s="174"/>
      <c r="C90" s="143"/>
      <c r="D90" s="18" t="s">
        <v>9</v>
      </c>
      <c r="E90" s="19">
        <f>SUM(G90:R90)</f>
        <v>0</v>
      </c>
      <c r="F90" s="18" t="s">
        <v>9</v>
      </c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2"/>
    </row>
    <row r="91" spans="1:18" ht="23.1" hidden="1" customHeight="1" outlineLevel="1" thickBot="1">
      <c r="A91" s="165" t="s">
        <v>1</v>
      </c>
      <c r="B91" s="166"/>
      <c r="C91" s="144"/>
      <c r="D91" s="23" t="s">
        <v>9</v>
      </c>
      <c r="E91" s="23" t="s">
        <v>9</v>
      </c>
      <c r="F91" s="24">
        <f>SUM(G91:R91)</f>
        <v>0</v>
      </c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7"/>
    </row>
    <row r="92" spans="1:18" ht="22.9" hidden="1" customHeight="1" outlineLevel="1">
      <c r="A92" s="69" t="s">
        <v>182</v>
      </c>
      <c r="B92" s="72" t="s">
        <v>200</v>
      </c>
      <c r="C92" s="142"/>
      <c r="D92" s="16">
        <f>E93+F94</f>
        <v>0</v>
      </c>
      <c r="E92" s="17" t="s">
        <v>9</v>
      </c>
      <c r="F92" s="17" t="s">
        <v>9</v>
      </c>
      <c r="G92" s="16">
        <f>SUM(G93:G94)</f>
        <v>0</v>
      </c>
      <c r="H92" s="16">
        <f t="shared" ref="H92:R92" si="29">SUM(H93:H94)</f>
        <v>0</v>
      </c>
      <c r="I92" s="16">
        <f t="shared" si="29"/>
        <v>0</v>
      </c>
      <c r="J92" s="16">
        <f t="shared" si="29"/>
        <v>0</v>
      </c>
      <c r="K92" s="16">
        <f t="shared" si="29"/>
        <v>0</v>
      </c>
      <c r="L92" s="16">
        <f t="shared" si="29"/>
        <v>0</v>
      </c>
      <c r="M92" s="16">
        <f t="shared" si="29"/>
        <v>0</v>
      </c>
      <c r="N92" s="16">
        <f t="shared" si="29"/>
        <v>0</v>
      </c>
      <c r="O92" s="16">
        <f t="shared" si="29"/>
        <v>0</v>
      </c>
      <c r="P92" s="16">
        <f t="shared" si="29"/>
        <v>0</v>
      </c>
      <c r="Q92" s="16">
        <f t="shared" si="29"/>
        <v>0</v>
      </c>
      <c r="R92" s="78">
        <f t="shared" si="29"/>
        <v>0</v>
      </c>
    </row>
    <row r="93" spans="1:18" ht="23.1" hidden="1" customHeight="1" outlineLevel="1">
      <c r="A93" s="173" t="s">
        <v>0</v>
      </c>
      <c r="B93" s="174"/>
      <c r="C93" s="143"/>
      <c r="D93" s="18" t="s">
        <v>9</v>
      </c>
      <c r="E93" s="19">
        <f>SUM(G93:R93)</f>
        <v>0</v>
      </c>
      <c r="F93" s="18" t="s">
        <v>9</v>
      </c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2"/>
    </row>
    <row r="94" spans="1:18" ht="23.1" hidden="1" customHeight="1" outlineLevel="1" thickBot="1">
      <c r="A94" s="165" t="s">
        <v>1</v>
      </c>
      <c r="B94" s="166"/>
      <c r="C94" s="144"/>
      <c r="D94" s="23" t="s">
        <v>9</v>
      </c>
      <c r="E94" s="23" t="s">
        <v>9</v>
      </c>
      <c r="F94" s="24">
        <f>SUM(G94:R94)</f>
        <v>0</v>
      </c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7"/>
    </row>
    <row r="95" spans="1:18" ht="23.1" hidden="1" customHeight="1" outlineLevel="1">
      <c r="A95" s="69" t="s">
        <v>183</v>
      </c>
      <c r="B95" s="72" t="s">
        <v>200</v>
      </c>
      <c r="C95" s="142"/>
      <c r="D95" s="16">
        <f>E96+F97</f>
        <v>0</v>
      </c>
      <c r="E95" s="17" t="s">
        <v>9</v>
      </c>
      <c r="F95" s="17" t="s">
        <v>9</v>
      </c>
      <c r="G95" s="16">
        <f>SUM(G96:G97)</f>
        <v>0</v>
      </c>
      <c r="H95" s="16">
        <f t="shared" ref="H95:R95" si="30">SUM(H96:H97)</f>
        <v>0</v>
      </c>
      <c r="I95" s="16">
        <f t="shared" si="30"/>
        <v>0</v>
      </c>
      <c r="J95" s="16">
        <f t="shared" si="30"/>
        <v>0</v>
      </c>
      <c r="K95" s="16">
        <f t="shared" si="30"/>
        <v>0</v>
      </c>
      <c r="L95" s="16">
        <f t="shared" si="30"/>
        <v>0</v>
      </c>
      <c r="M95" s="16">
        <f t="shared" si="30"/>
        <v>0</v>
      </c>
      <c r="N95" s="16">
        <f t="shared" si="30"/>
        <v>0</v>
      </c>
      <c r="O95" s="16">
        <f t="shared" si="30"/>
        <v>0</v>
      </c>
      <c r="P95" s="16">
        <f t="shared" si="30"/>
        <v>0</v>
      </c>
      <c r="Q95" s="16">
        <f t="shared" si="30"/>
        <v>0</v>
      </c>
      <c r="R95" s="78">
        <f t="shared" si="30"/>
        <v>0</v>
      </c>
    </row>
    <row r="96" spans="1:18" ht="23.1" hidden="1" customHeight="1" outlineLevel="1">
      <c r="A96" s="173" t="s">
        <v>0</v>
      </c>
      <c r="B96" s="174"/>
      <c r="C96" s="143"/>
      <c r="D96" s="18" t="s">
        <v>9</v>
      </c>
      <c r="E96" s="19">
        <f>SUM(G96:R96)</f>
        <v>0</v>
      </c>
      <c r="F96" s="18" t="s">
        <v>9</v>
      </c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2"/>
    </row>
    <row r="97" spans="1:18" ht="23.1" hidden="1" customHeight="1" outlineLevel="1" thickBot="1">
      <c r="A97" s="165" t="s">
        <v>1</v>
      </c>
      <c r="B97" s="166"/>
      <c r="C97" s="144"/>
      <c r="D97" s="23" t="s">
        <v>9</v>
      </c>
      <c r="E97" s="23" t="s">
        <v>9</v>
      </c>
      <c r="F97" s="24">
        <f>SUM(G97:R97)</f>
        <v>0</v>
      </c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7"/>
    </row>
    <row r="98" spans="1:18" ht="23.1" hidden="1" customHeight="1" outlineLevel="1">
      <c r="A98" s="69" t="s">
        <v>184</v>
      </c>
      <c r="B98" s="72" t="s">
        <v>200</v>
      </c>
      <c r="C98" s="142"/>
      <c r="D98" s="16">
        <f>E99+F100</f>
        <v>0</v>
      </c>
      <c r="E98" s="17" t="s">
        <v>9</v>
      </c>
      <c r="F98" s="17" t="s">
        <v>9</v>
      </c>
      <c r="G98" s="16">
        <f>SUM(G99:G100)</f>
        <v>0</v>
      </c>
      <c r="H98" s="16">
        <f t="shared" ref="H98:R98" si="31">SUM(H99:H100)</f>
        <v>0</v>
      </c>
      <c r="I98" s="16">
        <f t="shared" si="31"/>
        <v>0</v>
      </c>
      <c r="J98" s="16">
        <f t="shared" si="31"/>
        <v>0</v>
      </c>
      <c r="K98" s="16">
        <f t="shared" si="31"/>
        <v>0</v>
      </c>
      <c r="L98" s="16">
        <f t="shared" si="31"/>
        <v>0</v>
      </c>
      <c r="M98" s="16">
        <f t="shared" si="31"/>
        <v>0</v>
      </c>
      <c r="N98" s="16">
        <f t="shared" si="31"/>
        <v>0</v>
      </c>
      <c r="O98" s="16">
        <f t="shared" si="31"/>
        <v>0</v>
      </c>
      <c r="P98" s="16">
        <f t="shared" si="31"/>
        <v>0</v>
      </c>
      <c r="Q98" s="16">
        <f t="shared" si="31"/>
        <v>0</v>
      </c>
      <c r="R98" s="78">
        <f t="shared" si="31"/>
        <v>0</v>
      </c>
    </row>
    <row r="99" spans="1:18" ht="23.1" hidden="1" customHeight="1" outlineLevel="1">
      <c r="A99" s="173" t="s">
        <v>0</v>
      </c>
      <c r="B99" s="174"/>
      <c r="C99" s="143"/>
      <c r="D99" s="18" t="s">
        <v>9</v>
      </c>
      <c r="E99" s="19">
        <f>SUM(G99:R99)</f>
        <v>0</v>
      </c>
      <c r="F99" s="18" t="s">
        <v>9</v>
      </c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2"/>
    </row>
    <row r="100" spans="1:18" ht="23.1" hidden="1" customHeight="1" outlineLevel="1" thickBot="1">
      <c r="A100" s="165" t="s">
        <v>1</v>
      </c>
      <c r="B100" s="166"/>
      <c r="C100" s="144"/>
      <c r="D100" s="23" t="s">
        <v>9</v>
      </c>
      <c r="E100" s="23" t="s">
        <v>9</v>
      </c>
      <c r="F100" s="24">
        <f>SUM(G100:R100)</f>
        <v>0</v>
      </c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7"/>
    </row>
    <row r="101" spans="1:18" ht="29.25" customHeight="1" collapsed="1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  <row r="102" spans="1:18" ht="23.25" customHeight="1">
      <c r="B102" s="30" t="s">
        <v>32</v>
      </c>
      <c r="C102" s="75" t="str">
        <f>'DANE ZBIORCZO'!B25</f>
        <v>20.07.2026r.</v>
      </c>
      <c r="D102" s="3"/>
      <c r="E102" s="28"/>
      <c r="F102" s="28"/>
      <c r="G102" s="73"/>
      <c r="H102" s="30"/>
      <c r="K102" s="175" t="str">
        <f>'DANE ZBIORCZO'!C34</f>
        <v>z upoważnienia                                                          Z-ca Burmistrza Strzelec Opolskich                                                      Izabela Leś - Borkowska</v>
      </c>
      <c r="L102" s="175"/>
      <c r="O102" s="28"/>
      <c r="P102" s="28"/>
      <c r="Q102" s="28"/>
      <c r="R102" s="28"/>
    </row>
    <row r="103" spans="1:18" ht="23.25" customHeight="1">
      <c r="B103" s="31" t="s">
        <v>33</v>
      </c>
      <c r="C103" s="76" t="str">
        <f>'DANE ZBIORCZO'!B26</f>
        <v>Katarzyna Szufla</v>
      </c>
      <c r="D103" s="74"/>
      <c r="E103" s="28"/>
      <c r="F103" s="28"/>
      <c r="G103" s="4"/>
      <c r="H103" s="4"/>
      <c r="K103" s="176" t="s">
        <v>34</v>
      </c>
      <c r="L103" s="176"/>
      <c r="O103" s="28"/>
      <c r="P103" s="28"/>
      <c r="Q103" s="28"/>
      <c r="R103" s="28"/>
    </row>
    <row r="104" spans="1:18" ht="23.25" customHeight="1">
      <c r="B104" s="30" t="s">
        <v>35</v>
      </c>
      <c r="C104" s="76" t="str">
        <f>'DANE ZBIORCZO'!B27</f>
        <v>77 40 49 328</v>
      </c>
      <c r="D104" s="74"/>
      <c r="E104" s="28"/>
      <c r="F104" s="28"/>
      <c r="G104" s="4"/>
      <c r="H104" s="4"/>
      <c r="K104" s="176" t="s">
        <v>36</v>
      </c>
      <c r="L104" s="176"/>
      <c r="O104" s="28"/>
      <c r="P104" s="28"/>
      <c r="Q104" s="28"/>
      <c r="R104" s="28"/>
    </row>
    <row r="105" spans="1:18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  <row r="106" spans="1:18" ht="23.45" customHeight="1">
      <c r="B106" s="29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8" ht="23.45" customHeight="1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  <row r="108" spans="1:18" ht="23.45" customHeight="1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8" ht="23.45" customHeight="1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  <row r="110" spans="1:18" ht="23.45" customHeight="1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8" ht="23.45" customHeight="1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  <row r="112" spans="1:18" ht="57.6" customHeight="1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2:18" ht="19.899999999999999" customHeight="1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</row>
    <row r="114" spans="2:18" ht="22.15" customHeight="1"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2:18" ht="49.15" customHeight="1"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  <row r="116" spans="2:18" ht="61.5" customHeight="1"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2:18" ht="19.899999999999999" customHeight="1"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2:18" ht="22.15" customHeight="1"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2:18" ht="127.9" customHeight="1"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  <row r="120" spans="2:18"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2:18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  <row r="122" spans="2:18"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  <row r="123" spans="2:18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</row>
  </sheetData>
  <sheetProtection formatCells="0" formatColumns="0" formatRows="0" insertColumns="0" insertRows="0" sort="0"/>
  <customSheetViews>
    <customSheetView guid="{31B10AD8-2888-4240-B827-0BF9A6B58318}" scale="70" showGridLines="0">
      <selection activeCell="C11" sqref="C11:C13"/>
      <rowBreaks count="1" manualBreakCount="1">
        <brk id="43" max="17" man="1"/>
      </rowBreaks>
      <pageMargins left="0.35433070866141736" right="0.23622047244094491" top="0.23622047244094491" bottom="3.937007874015748E-2" header="0" footer="0"/>
      <pageSetup paperSize="9" scale="49" fitToHeight="2" pageOrder="overThenDown" orientation="landscape" blackAndWhite="1" r:id="rId1"/>
      <headerFooter alignWithMargins="0"/>
    </customSheetView>
  </customSheetViews>
  <mergeCells count="107">
    <mergeCell ref="A96:B96"/>
    <mergeCell ref="A97:B97"/>
    <mergeCell ref="A99:B99"/>
    <mergeCell ref="A100:B100"/>
    <mergeCell ref="A85:B85"/>
    <mergeCell ref="A87:B87"/>
    <mergeCell ref="A88:B88"/>
    <mergeCell ref="A90:B90"/>
    <mergeCell ref="A91:B91"/>
    <mergeCell ref="A75:B75"/>
    <mergeCell ref="A93:B93"/>
    <mergeCell ref="A76:B76"/>
    <mergeCell ref="A78:B78"/>
    <mergeCell ref="A79:B79"/>
    <mergeCell ref="A81:B81"/>
    <mergeCell ref="A82:B82"/>
    <mergeCell ref="A84:B84"/>
    <mergeCell ref="A94:B94"/>
    <mergeCell ref="A61:B61"/>
    <mergeCell ref="A63:B63"/>
    <mergeCell ref="A64:B64"/>
    <mergeCell ref="A66:B66"/>
    <mergeCell ref="A67:B67"/>
    <mergeCell ref="A69:B69"/>
    <mergeCell ref="A70:B70"/>
    <mergeCell ref="A72:B72"/>
    <mergeCell ref="A73:B73"/>
    <mergeCell ref="A54:B54"/>
    <mergeCell ref="A57:B57"/>
    <mergeCell ref="A60:B60"/>
    <mergeCell ref="A42:B42"/>
    <mergeCell ref="A43:B43"/>
    <mergeCell ref="A46:B46"/>
    <mergeCell ref="A49:B49"/>
    <mergeCell ref="A52:B52"/>
    <mergeCell ref="A45:B45"/>
    <mergeCell ref="A48:B48"/>
    <mergeCell ref="A55:B55"/>
    <mergeCell ref="A58:B58"/>
    <mergeCell ref="K102:L102"/>
    <mergeCell ref="K103:L103"/>
    <mergeCell ref="K104:L104"/>
    <mergeCell ref="C23:C25"/>
    <mergeCell ref="C26:C28"/>
    <mergeCell ref="A30:B30"/>
    <mergeCell ref="A31:B31"/>
    <mergeCell ref="A13:B13"/>
    <mergeCell ref="A15:B15"/>
    <mergeCell ref="A16:B16"/>
    <mergeCell ref="C14:C16"/>
    <mergeCell ref="C17:C19"/>
    <mergeCell ref="C20:C22"/>
    <mergeCell ref="A33:B33"/>
    <mergeCell ref="A18:B18"/>
    <mergeCell ref="A19:B19"/>
    <mergeCell ref="A21:B21"/>
    <mergeCell ref="A22:B22"/>
    <mergeCell ref="A24:B24"/>
    <mergeCell ref="A27:B27"/>
    <mergeCell ref="A28:B28"/>
    <mergeCell ref="A51:B51"/>
    <mergeCell ref="A34:B34"/>
    <mergeCell ref="A36:B36"/>
    <mergeCell ref="C74:C76"/>
    <mergeCell ref="C77:C79"/>
    <mergeCell ref="C80:C82"/>
    <mergeCell ref="C83:C85"/>
    <mergeCell ref="C86:C88"/>
    <mergeCell ref="C89:C91"/>
    <mergeCell ref="C92:C94"/>
    <mergeCell ref="C95:C97"/>
    <mergeCell ref="C98:C100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32:C34"/>
    <mergeCell ref="C35:C37"/>
    <mergeCell ref="A25:B25"/>
    <mergeCell ref="A9:C9"/>
    <mergeCell ref="A10:C10"/>
    <mergeCell ref="A12:B12"/>
    <mergeCell ref="C38:C40"/>
    <mergeCell ref="C41:C43"/>
    <mergeCell ref="C44:C46"/>
    <mergeCell ref="A37:B37"/>
    <mergeCell ref="A39:B39"/>
    <mergeCell ref="A40:B40"/>
    <mergeCell ref="D6:F6"/>
    <mergeCell ref="A6:B6"/>
    <mergeCell ref="A7:R7"/>
    <mergeCell ref="A8:C8"/>
    <mergeCell ref="C29:C31"/>
    <mergeCell ref="B1:R1"/>
    <mergeCell ref="G4:R4"/>
    <mergeCell ref="C4:C5"/>
    <mergeCell ref="E3:I3"/>
    <mergeCell ref="G2:H2"/>
    <mergeCell ref="A3:C3"/>
    <mergeCell ref="A4:B5"/>
    <mergeCell ref="C11:C13"/>
    <mergeCell ref="D4:F5"/>
  </mergeCells>
  <phoneticPr fontId="1" type="noConversion"/>
  <dataValidations count="2">
    <dataValidation type="decimal" operator="greaterThanOrEqual" allowBlank="1" showErrorMessage="1" errorTitle="Uwaga" error="Wpisz liczbę bez kropek i spacji" sqref="G11:R100" xr:uid="{00000000-0002-0000-0200-000000000000}">
      <formula1>0</formula1>
    </dataValidation>
    <dataValidation type="list" allowBlank="1" showInputMessage="1" showErrorMessage="1" errorTitle="Niedozwolone" error="Wypełnij tylko białe pola." sqref="D12:D13 E100 E98:F98 F99 D99:D100 E10 E8:F8 F9 E13 E11:F11 F12 D9:D10 E95:F95 E14:F14 F96 D96:D97 D15:D16 E17:F17 E16 F15 D18:D19 E20:F20 E19 F18 D21:D22 E23:F23 E22 F21 E28 E26:F26 F27 D27:D28 E31 E29:F29 F30 D30:D31 E34 E32:F32 F33 D33:D34 E37 E35:F35 F36 D36:D37 E40 E38:F38 F39 D39:D40 E43 E41:F41 F42 D42:D43 E46 E44:F44 F45 D45:D46 E49 E47:F47 F48 D48:D49 E52 E50:F50 F51 D51:D52 E55 E53:F53 F54 D54:D55 E58 E56:F56 F57 D57:D58 E61 E59:F59 F60 D60:D61 E64 E62:F62 F63 D63:D64 E67 E65:F65 F66 D66:D67 E70 E68:F68 F69 D69:D70 E73 E71:F71 F72 D72:D73 E76 E74:F74 F75 D75:D76 E79 E77:F77 F78 D78:D79 E82 E80:F80 F81 D81:D82 E85 E83:F83 F84 D84:D85 E88 E86:F86 F87 D87:D88 E91 E89:F89 F90 D90:D91 E94 E92:F92 F93 D93:D94 E97 D24:D25 E25 F24" xr:uid="{00000000-0002-0000-0200-000001000000}">
      <formula1>$S$1</formula1>
    </dataValidation>
  </dataValidations>
  <pageMargins left="0.35433070866141736" right="0.23622047244094491" top="0.23622047244094491" bottom="0.23622047244094491" header="0" footer="0"/>
  <pageSetup paperSize="9" scale="45" pageOrder="overThenDown" orientation="landscape" blackAndWhite="1" r:id="rId2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S123"/>
  <sheetViews>
    <sheetView zoomScale="80" zoomScaleNormal="80" workbookViewId="0">
      <selection activeCell="I13" sqref="I13"/>
    </sheetView>
  </sheetViews>
  <sheetFormatPr defaultColWidth="8.85546875" defaultRowHeight="12.75" outlineLevelRow="1"/>
  <cols>
    <col min="1" max="1" width="3.42578125" style="29" bestFit="1" customWidth="1"/>
    <col min="2" max="2" width="38.85546875" style="7" customWidth="1"/>
    <col min="3" max="3" width="34.5703125" style="7" customWidth="1"/>
    <col min="4" max="6" width="16.7109375" style="7" customWidth="1"/>
    <col min="7" max="18" width="15.7109375" style="7" customWidth="1"/>
    <col min="19" max="19" width="11" style="7" customWidth="1"/>
    <col min="20" max="16384" width="8.85546875" style="7"/>
  </cols>
  <sheetData>
    <row r="1" spans="1:19" ht="15.75">
      <c r="B1" s="145" t="s">
        <v>187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7" t="s">
        <v>9</v>
      </c>
    </row>
    <row r="2" spans="1:19" ht="39" customHeight="1" thickBot="1">
      <c r="B2" s="50"/>
      <c r="C2" s="50"/>
      <c r="D2" s="50"/>
      <c r="E2" s="50"/>
      <c r="F2" s="50"/>
      <c r="G2" s="151" t="s">
        <v>78</v>
      </c>
      <c r="H2" s="151"/>
      <c r="I2" s="49" t="str">
        <f>'DANE ZBIORCZO'!B6</f>
        <v>30.06.2026 r.</v>
      </c>
      <c r="J2" s="50"/>
      <c r="K2" s="50"/>
      <c r="L2" s="50"/>
      <c r="M2" s="50"/>
      <c r="N2" s="50"/>
      <c r="O2" s="50"/>
      <c r="P2" s="50"/>
      <c r="Q2" s="50"/>
      <c r="R2" s="50"/>
      <c r="S2" s="48"/>
    </row>
    <row r="3" spans="1:19" ht="18.75" thickBot="1">
      <c r="A3" s="152" t="s">
        <v>65</v>
      </c>
      <c r="B3" s="153"/>
      <c r="C3" s="154"/>
      <c r="D3" s="70">
        <f>'DANE ZBIORCZO'!B8</f>
        <v>1611053</v>
      </c>
      <c r="E3" s="150" t="str">
        <f>'DANE ZBIORCZO'!B7</f>
        <v>Gmina Strzelce Opolskie</v>
      </c>
      <c r="F3" s="150"/>
      <c r="G3" s="150"/>
      <c r="H3" s="150"/>
      <c r="I3" s="150"/>
      <c r="J3" s="8"/>
      <c r="K3" s="8"/>
      <c r="L3" s="8"/>
      <c r="M3" s="8"/>
      <c r="N3" s="8"/>
      <c r="O3" s="8"/>
      <c r="P3" s="8"/>
      <c r="Q3" s="8"/>
    </row>
    <row r="4" spans="1:19" ht="21" customHeight="1" thickBot="1">
      <c r="A4" s="155" t="s">
        <v>186</v>
      </c>
      <c r="B4" s="156"/>
      <c r="C4" s="148" t="s">
        <v>55</v>
      </c>
      <c r="D4" s="159" t="str">
        <f>"niespłacone zobowiązania 
na dzień "&amp;TEXT('DANE ZBIORCZO'!B6,"dd.mm.rrrr")&amp;"  (4+5+6+…+15)"</f>
        <v>niespłacone zobowiązania 
na dzień 30.06.2026 r.  (4+5+6+…+15)</v>
      </c>
      <c r="E4" s="160"/>
      <c r="F4" s="161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7"/>
    </row>
    <row r="5" spans="1:19" ht="69" customHeight="1" thickBot="1">
      <c r="A5" s="157"/>
      <c r="B5" s="158"/>
      <c r="C5" s="149"/>
      <c r="D5" s="162"/>
      <c r="E5" s="163"/>
      <c r="F5" s="164"/>
      <c r="G5" s="80" t="s">
        <v>248</v>
      </c>
      <c r="H5" s="81" t="s">
        <v>4</v>
      </c>
      <c r="I5" s="80" t="s">
        <v>5</v>
      </c>
      <c r="J5" s="81" t="s">
        <v>8</v>
      </c>
      <c r="K5" s="80" t="s">
        <v>213</v>
      </c>
      <c r="L5" s="81" t="s">
        <v>224</v>
      </c>
      <c r="M5" s="80" t="s">
        <v>232</v>
      </c>
      <c r="N5" s="81" t="s">
        <v>237</v>
      </c>
      <c r="O5" s="80" t="s">
        <v>241</v>
      </c>
      <c r="P5" s="80" t="s">
        <v>243</v>
      </c>
      <c r="Q5" s="80" t="s">
        <v>244</v>
      </c>
      <c r="R5" s="82" t="s">
        <v>245</v>
      </c>
    </row>
    <row r="6" spans="1:19" ht="9.75" customHeight="1" thickBot="1">
      <c r="A6" s="179">
        <v>1</v>
      </c>
      <c r="B6" s="135"/>
      <c r="C6" s="9">
        <v>2</v>
      </c>
      <c r="D6" s="131">
        <v>3</v>
      </c>
      <c r="E6" s="132"/>
      <c r="F6" s="133"/>
      <c r="G6" s="10">
        <v>4</v>
      </c>
      <c r="H6" s="11">
        <v>5</v>
      </c>
      <c r="I6" s="10">
        <v>6</v>
      </c>
      <c r="J6" s="10">
        <v>7</v>
      </c>
      <c r="K6" s="11">
        <v>8</v>
      </c>
      <c r="L6" s="10">
        <v>9</v>
      </c>
      <c r="M6" s="10">
        <v>10</v>
      </c>
      <c r="N6" s="11">
        <v>11</v>
      </c>
      <c r="O6" s="10">
        <v>12</v>
      </c>
      <c r="P6" s="10">
        <v>13</v>
      </c>
      <c r="Q6" s="11">
        <v>14</v>
      </c>
      <c r="R6" s="12">
        <v>15</v>
      </c>
    </row>
    <row r="7" spans="1:19" ht="30.75" customHeight="1" thickBot="1">
      <c r="A7" s="180" t="s">
        <v>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8"/>
    </row>
    <row r="8" spans="1:19" ht="23.1" customHeight="1" thickBot="1">
      <c r="A8" s="139" t="s">
        <v>54</v>
      </c>
      <c r="B8" s="140"/>
      <c r="C8" s="141"/>
      <c r="D8" s="13">
        <f>SUM(D11:D65536)</f>
        <v>40913.4</v>
      </c>
      <c r="E8" s="14" t="s">
        <v>9</v>
      </c>
      <c r="F8" s="14" t="s">
        <v>9</v>
      </c>
      <c r="G8" s="15">
        <f>SUM(G11,G14,G17,G20,G23,G26,G29,G32,G35,G38,G41,G44,G47,G50,G53,G56,G59,G62,G65,G68,G71,G74,G77,G80,G83,G86,G89,G92,G95,G98)</f>
        <v>10438.4</v>
      </c>
      <c r="H8" s="15">
        <f t="shared" ref="H8:R8" si="0">SUM(H11,H14,H17,H20,H23,H26,H29,H32,H35,H38,H41,H44,H47,H50,H53,H56,H59,H62,H65,H68,H71,H74,H77,H80,H83,H86,H89,H92,H95,H98)</f>
        <v>20416.669999999998</v>
      </c>
      <c r="I8" s="15">
        <f t="shared" si="0"/>
        <v>10058.33</v>
      </c>
      <c r="J8" s="15">
        <f t="shared" si="0"/>
        <v>0</v>
      </c>
      <c r="K8" s="15">
        <f t="shared" si="0"/>
        <v>0</v>
      </c>
      <c r="L8" s="15">
        <f t="shared" si="0"/>
        <v>0</v>
      </c>
      <c r="M8" s="15">
        <f t="shared" si="0"/>
        <v>0</v>
      </c>
      <c r="N8" s="15">
        <f t="shared" si="0"/>
        <v>0</v>
      </c>
      <c r="O8" s="15">
        <f t="shared" si="0"/>
        <v>0</v>
      </c>
      <c r="P8" s="96">
        <f t="shared" si="0"/>
        <v>0</v>
      </c>
      <c r="Q8" s="15">
        <f t="shared" si="0"/>
        <v>0</v>
      </c>
      <c r="R8" s="93">
        <f t="shared" si="0"/>
        <v>0</v>
      </c>
    </row>
    <row r="9" spans="1:19" ht="23.1" customHeight="1" thickBot="1">
      <c r="A9" s="167" t="s">
        <v>2</v>
      </c>
      <c r="B9" s="168"/>
      <c r="C9" s="169"/>
      <c r="D9" s="14" t="s">
        <v>9</v>
      </c>
      <c r="E9" s="13">
        <f>SUM(E11:E65536)</f>
        <v>40000</v>
      </c>
      <c r="F9" s="14" t="s">
        <v>9</v>
      </c>
      <c r="G9" s="15">
        <f t="shared" ref="G9:R10" si="1">SUM(G12,G15,G18,G21,G24,G27,G30,G33,G36,G39,G42,G45,G48,G51,G54,G57,G60,G63,G66,G69,G72,G75,G78,G81,G84,G87,G90,G93,G96,G99)</f>
        <v>10000</v>
      </c>
      <c r="H9" s="15">
        <f t="shared" si="1"/>
        <v>20000</v>
      </c>
      <c r="I9" s="15">
        <f t="shared" si="1"/>
        <v>10000</v>
      </c>
      <c r="J9" s="15">
        <f t="shared" si="1"/>
        <v>0</v>
      </c>
      <c r="K9" s="15">
        <f t="shared" si="1"/>
        <v>0</v>
      </c>
      <c r="L9" s="15">
        <f t="shared" si="1"/>
        <v>0</v>
      </c>
      <c r="M9" s="15">
        <f t="shared" si="1"/>
        <v>0</v>
      </c>
      <c r="N9" s="15">
        <f t="shared" si="1"/>
        <v>0</v>
      </c>
      <c r="O9" s="15">
        <f t="shared" si="1"/>
        <v>0</v>
      </c>
      <c r="P9" s="96">
        <f t="shared" si="1"/>
        <v>0</v>
      </c>
      <c r="Q9" s="15">
        <f t="shared" si="1"/>
        <v>0</v>
      </c>
      <c r="R9" s="93">
        <f t="shared" si="1"/>
        <v>0</v>
      </c>
    </row>
    <row r="10" spans="1:19" ht="23.1" customHeight="1" thickBot="1">
      <c r="A10" s="170" t="s">
        <v>3</v>
      </c>
      <c r="B10" s="171"/>
      <c r="C10" s="172"/>
      <c r="D10" s="14" t="s">
        <v>9</v>
      </c>
      <c r="E10" s="14" t="s">
        <v>9</v>
      </c>
      <c r="F10" s="13">
        <f>SUM(F11:F65536)</f>
        <v>913.4</v>
      </c>
      <c r="G10" s="15">
        <f t="shared" si="1"/>
        <v>438.4</v>
      </c>
      <c r="H10" s="15">
        <f t="shared" si="1"/>
        <v>416.67</v>
      </c>
      <c r="I10" s="15">
        <f t="shared" si="1"/>
        <v>58.33</v>
      </c>
      <c r="J10" s="15">
        <f t="shared" si="1"/>
        <v>0</v>
      </c>
      <c r="K10" s="15">
        <f t="shared" si="1"/>
        <v>0</v>
      </c>
      <c r="L10" s="15">
        <f t="shared" si="1"/>
        <v>0</v>
      </c>
      <c r="M10" s="15">
        <f t="shared" si="1"/>
        <v>0</v>
      </c>
      <c r="N10" s="15">
        <f t="shared" si="1"/>
        <v>0</v>
      </c>
      <c r="O10" s="15">
        <f t="shared" si="1"/>
        <v>0</v>
      </c>
      <c r="P10" s="96">
        <f t="shared" si="1"/>
        <v>0</v>
      </c>
      <c r="Q10" s="15">
        <f t="shared" si="1"/>
        <v>0</v>
      </c>
      <c r="R10" s="93">
        <f t="shared" si="1"/>
        <v>0</v>
      </c>
    </row>
    <row r="11" spans="1:19" ht="54" customHeight="1">
      <c r="A11" s="69" t="s">
        <v>155</v>
      </c>
      <c r="B11" s="72" t="s">
        <v>249</v>
      </c>
      <c r="C11" s="142" t="s">
        <v>250</v>
      </c>
      <c r="D11" s="16">
        <f>E12+F13</f>
        <v>40913.4</v>
      </c>
      <c r="E11" s="17" t="s">
        <v>9</v>
      </c>
      <c r="F11" s="17" t="s">
        <v>9</v>
      </c>
      <c r="G11" s="16">
        <f>SUM(G12:G13)</f>
        <v>10438.4</v>
      </c>
      <c r="H11" s="16">
        <f t="shared" ref="H11:R11" si="2">SUM(H12:H13)</f>
        <v>20416.669999999998</v>
      </c>
      <c r="I11" s="16">
        <f t="shared" si="2"/>
        <v>10058.33</v>
      </c>
      <c r="J11" s="16">
        <f t="shared" si="2"/>
        <v>0</v>
      </c>
      <c r="K11" s="16">
        <f t="shared" si="2"/>
        <v>0</v>
      </c>
      <c r="L11" s="16">
        <f t="shared" si="2"/>
        <v>0</v>
      </c>
      <c r="M11" s="16">
        <f t="shared" si="2"/>
        <v>0</v>
      </c>
      <c r="N11" s="16">
        <f t="shared" si="2"/>
        <v>0</v>
      </c>
      <c r="O11" s="16">
        <f t="shared" si="2"/>
        <v>0</v>
      </c>
      <c r="P11" s="16">
        <f t="shared" si="2"/>
        <v>0</v>
      </c>
      <c r="Q11" s="94">
        <f t="shared" si="2"/>
        <v>0</v>
      </c>
      <c r="R11" s="78">
        <f t="shared" si="2"/>
        <v>0</v>
      </c>
    </row>
    <row r="12" spans="1:19" ht="23.1" customHeight="1">
      <c r="A12" s="173" t="s">
        <v>0</v>
      </c>
      <c r="B12" s="174"/>
      <c r="C12" s="143"/>
      <c r="D12" s="18" t="s">
        <v>9</v>
      </c>
      <c r="E12" s="19">
        <f>SUM(G12:R12)</f>
        <v>40000</v>
      </c>
      <c r="F12" s="18" t="s">
        <v>9</v>
      </c>
      <c r="G12" s="20">
        <v>10000</v>
      </c>
      <c r="H12" s="20">
        <v>20000</v>
      </c>
      <c r="I12" s="20">
        <v>10000</v>
      </c>
      <c r="J12" s="20"/>
      <c r="K12" s="20"/>
      <c r="L12" s="21"/>
      <c r="M12" s="21"/>
      <c r="N12" s="21"/>
      <c r="O12" s="21"/>
      <c r="P12" s="20"/>
      <c r="Q12" s="92"/>
      <c r="R12" s="22"/>
    </row>
    <row r="13" spans="1:19" ht="23.1" customHeight="1" thickBot="1">
      <c r="A13" s="165" t="s">
        <v>1</v>
      </c>
      <c r="B13" s="166"/>
      <c r="C13" s="144"/>
      <c r="D13" s="23" t="s">
        <v>9</v>
      </c>
      <c r="E13" s="23" t="s">
        <v>9</v>
      </c>
      <c r="F13" s="24">
        <f>SUM(G13:R13)</f>
        <v>913.4</v>
      </c>
      <c r="G13" s="25">
        <v>438.4</v>
      </c>
      <c r="H13" s="25">
        <v>416.67</v>
      </c>
      <c r="I13" s="25">
        <v>58.33</v>
      </c>
      <c r="J13" s="25"/>
      <c r="K13" s="25"/>
      <c r="L13" s="26"/>
      <c r="M13" s="26"/>
      <c r="N13" s="26"/>
      <c r="O13" s="26"/>
      <c r="P13" s="25"/>
      <c r="Q13" s="95"/>
      <c r="R13" s="27"/>
    </row>
    <row r="14" spans="1:19" ht="23.1" customHeight="1">
      <c r="A14" s="69" t="s">
        <v>156</v>
      </c>
      <c r="B14" s="72" t="s">
        <v>200</v>
      </c>
      <c r="C14" s="142"/>
      <c r="D14" s="16">
        <f>E15+F16</f>
        <v>0</v>
      </c>
      <c r="E14" s="17" t="s">
        <v>9</v>
      </c>
      <c r="F14" s="17" t="s">
        <v>9</v>
      </c>
      <c r="G14" s="16">
        <f>SUM(G15:G16)</f>
        <v>0</v>
      </c>
      <c r="H14" s="16">
        <f t="shared" ref="H14:R14" si="3">SUM(H15:H16)</f>
        <v>0</v>
      </c>
      <c r="I14" s="16">
        <f t="shared" si="3"/>
        <v>0</v>
      </c>
      <c r="J14" s="16">
        <f t="shared" si="3"/>
        <v>0</v>
      </c>
      <c r="K14" s="16">
        <f t="shared" si="3"/>
        <v>0</v>
      </c>
      <c r="L14" s="16">
        <f t="shared" si="3"/>
        <v>0</v>
      </c>
      <c r="M14" s="16">
        <f t="shared" si="3"/>
        <v>0</v>
      </c>
      <c r="N14" s="16">
        <f t="shared" si="3"/>
        <v>0</v>
      </c>
      <c r="O14" s="16">
        <f t="shared" si="3"/>
        <v>0</v>
      </c>
      <c r="P14" s="16">
        <f t="shared" si="3"/>
        <v>0</v>
      </c>
      <c r="Q14" s="94">
        <f t="shared" si="3"/>
        <v>0</v>
      </c>
      <c r="R14" s="78">
        <f t="shared" si="3"/>
        <v>0</v>
      </c>
    </row>
    <row r="15" spans="1:19" ht="23.1" customHeight="1">
      <c r="A15" s="173" t="s">
        <v>0</v>
      </c>
      <c r="B15" s="174"/>
      <c r="C15" s="143"/>
      <c r="D15" s="18" t="s">
        <v>9</v>
      </c>
      <c r="E15" s="19">
        <f>SUM(G15:R15)</f>
        <v>0</v>
      </c>
      <c r="F15" s="18" t="s">
        <v>9</v>
      </c>
      <c r="G15" s="20"/>
      <c r="H15" s="20"/>
      <c r="I15" s="20"/>
      <c r="J15" s="20"/>
      <c r="K15" s="20"/>
      <c r="L15" s="21"/>
      <c r="M15" s="21"/>
      <c r="N15" s="21"/>
      <c r="O15" s="21"/>
      <c r="P15" s="20"/>
      <c r="Q15" s="92"/>
      <c r="R15" s="22"/>
    </row>
    <row r="16" spans="1:19" ht="23.1" customHeight="1" thickBot="1">
      <c r="A16" s="165" t="s">
        <v>1</v>
      </c>
      <c r="B16" s="166"/>
      <c r="C16" s="144"/>
      <c r="D16" s="23" t="s">
        <v>9</v>
      </c>
      <c r="E16" s="23" t="s">
        <v>9</v>
      </c>
      <c r="F16" s="24">
        <f>SUM(G16:R16)</f>
        <v>0</v>
      </c>
      <c r="G16" s="25"/>
      <c r="H16" s="25"/>
      <c r="I16" s="25"/>
      <c r="J16" s="25"/>
      <c r="K16" s="25"/>
      <c r="L16" s="26"/>
      <c r="M16" s="26"/>
      <c r="N16" s="26"/>
      <c r="O16" s="26"/>
      <c r="P16" s="25"/>
      <c r="Q16" s="95"/>
      <c r="R16" s="27"/>
    </row>
    <row r="17" spans="1:18" ht="23.1" customHeight="1">
      <c r="A17" s="69" t="s">
        <v>157</v>
      </c>
      <c r="B17" s="72" t="s">
        <v>200</v>
      </c>
      <c r="C17" s="142"/>
      <c r="D17" s="16">
        <f>E18+F19</f>
        <v>0</v>
      </c>
      <c r="E17" s="17" t="s">
        <v>9</v>
      </c>
      <c r="F17" s="17" t="s">
        <v>9</v>
      </c>
      <c r="G17" s="16">
        <f>SUM(G18:G19)</f>
        <v>0</v>
      </c>
      <c r="H17" s="16">
        <f t="shared" ref="H17:R17" si="4">SUM(H18:H19)</f>
        <v>0</v>
      </c>
      <c r="I17" s="16">
        <f t="shared" si="4"/>
        <v>0</v>
      </c>
      <c r="J17" s="16">
        <f t="shared" si="4"/>
        <v>0</v>
      </c>
      <c r="K17" s="16">
        <f t="shared" si="4"/>
        <v>0</v>
      </c>
      <c r="L17" s="16">
        <f t="shared" si="4"/>
        <v>0</v>
      </c>
      <c r="M17" s="16">
        <f t="shared" si="4"/>
        <v>0</v>
      </c>
      <c r="N17" s="16">
        <f t="shared" si="4"/>
        <v>0</v>
      </c>
      <c r="O17" s="16">
        <f t="shared" si="4"/>
        <v>0</v>
      </c>
      <c r="P17" s="16">
        <f t="shared" si="4"/>
        <v>0</v>
      </c>
      <c r="Q17" s="94">
        <f t="shared" si="4"/>
        <v>0</v>
      </c>
      <c r="R17" s="78">
        <f t="shared" si="4"/>
        <v>0</v>
      </c>
    </row>
    <row r="18" spans="1:18" ht="23.1" customHeight="1">
      <c r="A18" s="177" t="s">
        <v>0</v>
      </c>
      <c r="B18" s="178"/>
      <c r="C18" s="143"/>
      <c r="D18" s="18" t="s">
        <v>9</v>
      </c>
      <c r="E18" s="19">
        <f>SUM(G18:R18)</f>
        <v>0</v>
      </c>
      <c r="F18" s="18" t="s">
        <v>9</v>
      </c>
      <c r="G18" s="20"/>
      <c r="H18" s="20"/>
      <c r="I18" s="20"/>
      <c r="J18" s="20"/>
      <c r="K18" s="20"/>
      <c r="L18" s="21"/>
      <c r="M18" s="21"/>
      <c r="N18" s="21"/>
      <c r="O18" s="21"/>
      <c r="P18" s="20"/>
      <c r="Q18" s="92"/>
      <c r="R18" s="22"/>
    </row>
    <row r="19" spans="1:18" ht="23.1" customHeight="1" thickBot="1">
      <c r="A19" s="165" t="s">
        <v>1</v>
      </c>
      <c r="B19" s="166"/>
      <c r="C19" s="144"/>
      <c r="D19" s="23" t="s">
        <v>9</v>
      </c>
      <c r="E19" s="23" t="s">
        <v>9</v>
      </c>
      <c r="F19" s="24">
        <f>SUM(G19:R19)</f>
        <v>0</v>
      </c>
      <c r="G19" s="25"/>
      <c r="H19" s="25"/>
      <c r="I19" s="25"/>
      <c r="J19" s="25"/>
      <c r="K19" s="25"/>
      <c r="L19" s="26"/>
      <c r="M19" s="26"/>
      <c r="N19" s="26"/>
      <c r="O19" s="26"/>
      <c r="P19" s="25"/>
      <c r="Q19" s="95"/>
      <c r="R19" s="27"/>
    </row>
    <row r="20" spans="1:18" ht="23.1" customHeight="1">
      <c r="A20" s="69" t="s">
        <v>158</v>
      </c>
      <c r="B20" s="72" t="s">
        <v>200</v>
      </c>
      <c r="C20" s="142"/>
      <c r="D20" s="16">
        <f>E21+F22</f>
        <v>0</v>
      </c>
      <c r="E20" s="17" t="s">
        <v>9</v>
      </c>
      <c r="F20" s="17" t="s">
        <v>9</v>
      </c>
      <c r="G20" s="16">
        <f>SUM(G21:G22)</f>
        <v>0</v>
      </c>
      <c r="H20" s="16">
        <f t="shared" ref="H20:R20" si="5">SUM(H21:H22)</f>
        <v>0</v>
      </c>
      <c r="I20" s="16">
        <f t="shared" si="5"/>
        <v>0</v>
      </c>
      <c r="J20" s="16">
        <f t="shared" si="5"/>
        <v>0</v>
      </c>
      <c r="K20" s="16">
        <f t="shared" si="5"/>
        <v>0</v>
      </c>
      <c r="L20" s="16">
        <f t="shared" si="5"/>
        <v>0</v>
      </c>
      <c r="M20" s="16">
        <f t="shared" si="5"/>
        <v>0</v>
      </c>
      <c r="N20" s="16">
        <f t="shared" si="5"/>
        <v>0</v>
      </c>
      <c r="O20" s="16">
        <f t="shared" si="5"/>
        <v>0</v>
      </c>
      <c r="P20" s="16">
        <f t="shared" si="5"/>
        <v>0</v>
      </c>
      <c r="Q20" s="94">
        <f t="shared" si="5"/>
        <v>0</v>
      </c>
      <c r="R20" s="78">
        <f t="shared" si="5"/>
        <v>0</v>
      </c>
    </row>
    <row r="21" spans="1:18" ht="23.1" customHeight="1">
      <c r="A21" s="177" t="s">
        <v>0</v>
      </c>
      <c r="B21" s="178"/>
      <c r="C21" s="143"/>
      <c r="D21" s="18" t="s">
        <v>9</v>
      </c>
      <c r="E21" s="19">
        <f>SUM(G21:R21)</f>
        <v>0</v>
      </c>
      <c r="F21" s="18" t="s">
        <v>9</v>
      </c>
      <c r="G21" s="20"/>
      <c r="H21" s="20"/>
      <c r="I21" s="20"/>
      <c r="J21" s="20"/>
      <c r="K21" s="20"/>
      <c r="L21" s="21"/>
      <c r="M21" s="21"/>
      <c r="N21" s="21"/>
      <c r="O21" s="21"/>
      <c r="P21" s="20"/>
      <c r="Q21" s="92"/>
      <c r="R21" s="22"/>
    </row>
    <row r="22" spans="1:18" ht="23.1" customHeight="1" thickBot="1">
      <c r="A22" s="165" t="s">
        <v>1</v>
      </c>
      <c r="B22" s="166"/>
      <c r="C22" s="144"/>
      <c r="D22" s="23" t="s">
        <v>9</v>
      </c>
      <c r="E22" s="23" t="s">
        <v>9</v>
      </c>
      <c r="F22" s="24">
        <f>SUM(G22:R22)</f>
        <v>0</v>
      </c>
      <c r="G22" s="25"/>
      <c r="H22" s="25"/>
      <c r="I22" s="25"/>
      <c r="J22" s="25"/>
      <c r="K22" s="25"/>
      <c r="L22" s="26"/>
      <c r="M22" s="26"/>
      <c r="N22" s="26"/>
      <c r="O22" s="26"/>
      <c r="P22" s="25"/>
      <c r="Q22" s="95"/>
      <c r="R22" s="27"/>
    </row>
    <row r="23" spans="1:18" ht="23.1" customHeight="1">
      <c r="A23" s="69" t="s">
        <v>159</v>
      </c>
      <c r="B23" s="72" t="s">
        <v>200</v>
      </c>
      <c r="C23" s="142"/>
      <c r="D23" s="16">
        <f>E24+F25</f>
        <v>0</v>
      </c>
      <c r="E23" s="17" t="s">
        <v>9</v>
      </c>
      <c r="F23" s="17" t="s">
        <v>9</v>
      </c>
      <c r="G23" s="16">
        <f>SUM(G24:G25)</f>
        <v>0</v>
      </c>
      <c r="H23" s="16">
        <f t="shared" ref="H23:R23" si="6">SUM(H24:H25)</f>
        <v>0</v>
      </c>
      <c r="I23" s="16">
        <f t="shared" si="6"/>
        <v>0</v>
      </c>
      <c r="J23" s="16">
        <f t="shared" si="6"/>
        <v>0</v>
      </c>
      <c r="K23" s="16">
        <f t="shared" si="6"/>
        <v>0</v>
      </c>
      <c r="L23" s="16">
        <f t="shared" si="6"/>
        <v>0</v>
      </c>
      <c r="M23" s="16">
        <f t="shared" si="6"/>
        <v>0</v>
      </c>
      <c r="N23" s="16">
        <f t="shared" si="6"/>
        <v>0</v>
      </c>
      <c r="O23" s="16">
        <f t="shared" si="6"/>
        <v>0</v>
      </c>
      <c r="P23" s="16">
        <f t="shared" si="6"/>
        <v>0</v>
      </c>
      <c r="Q23" s="94">
        <f t="shared" si="6"/>
        <v>0</v>
      </c>
      <c r="R23" s="78">
        <f t="shared" si="6"/>
        <v>0</v>
      </c>
    </row>
    <row r="24" spans="1:18" ht="23.1" customHeight="1">
      <c r="A24" s="173" t="s">
        <v>0</v>
      </c>
      <c r="B24" s="174"/>
      <c r="C24" s="143"/>
      <c r="D24" s="18" t="s">
        <v>9</v>
      </c>
      <c r="E24" s="19">
        <f>SUM(G24:R24)</f>
        <v>0</v>
      </c>
      <c r="F24" s="18" t="s">
        <v>9</v>
      </c>
      <c r="G24" s="20"/>
      <c r="H24" s="20"/>
      <c r="I24" s="20"/>
      <c r="J24" s="20"/>
      <c r="K24" s="20"/>
      <c r="L24" s="21"/>
      <c r="M24" s="21"/>
      <c r="N24" s="21"/>
      <c r="O24" s="21"/>
      <c r="P24" s="20"/>
      <c r="Q24" s="92"/>
      <c r="R24" s="22"/>
    </row>
    <row r="25" spans="1:18" ht="23.1" customHeight="1" thickBot="1">
      <c r="A25" s="165" t="s">
        <v>1</v>
      </c>
      <c r="B25" s="166"/>
      <c r="C25" s="144"/>
      <c r="D25" s="23" t="s">
        <v>9</v>
      </c>
      <c r="E25" s="23" t="s">
        <v>9</v>
      </c>
      <c r="F25" s="24">
        <f>SUM(G25:R25)</f>
        <v>0</v>
      </c>
      <c r="G25" s="25"/>
      <c r="H25" s="25"/>
      <c r="I25" s="25"/>
      <c r="J25" s="25"/>
      <c r="K25" s="25"/>
      <c r="L25" s="26"/>
      <c r="M25" s="26"/>
      <c r="N25" s="26"/>
      <c r="O25" s="26"/>
      <c r="P25" s="25"/>
      <c r="Q25" s="95"/>
      <c r="R25" s="27"/>
    </row>
    <row r="26" spans="1:18" ht="23.1" customHeight="1">
      <c r="A26" s="69" t="s">
        <v>160</v>
      </c>
      <c r="B26" s="72" t="s">
        <v>200</v>
      </c>
      <c r="C26" s="142"/>
      <c r="D26" s="16">
        <f>E27+F28</f>
        <v>0</v>
      </c>
      <c r="E26" s="17" t="s">
        <v>9</v>
      </c>
      <c r="F26" s="17" t="s">
        <v>9</v>
      </c>
      <c r="G26" s="16">
        <f>SUM(G27:G28)</f>
        <v>0</v>
      </c>
      <c r="H26" s="16">
        <f t="shared" ref="H26:R26" si="7">SUM(H27:H28)</f>
        <v>0</v>
      </c>
      <c r="I26" s="16">
        <f t="shared" si="7"/>
        <v>0</v>
      </c>
      <c r="J26" s="16">
        <f t="shared" si="7"/>
        <v>0</v>
      </c>
      <c r="K26" s="16">
        <f t="shared" si="7"/>
        <v>0</v>
      </c>
      <c r="L26" s="16">
        <f t="shared" si="7"/>
        <v>0</v>
      </c>
      <c r="M26" s="16">
        <f t="shared" si="7"/>
        <v>0</v>
      </c>
      <c r="N26" s="16">
        <f t="shared" si="7"/>
        <v>0</v>
      </c>
      <c r="O26" s="16">
        <f t="shared" si="7"/>
        <v>0</v>
      </c>
      <c r="P26" s="16">
        <f t="shared" si="7"/>
        <v>0</v>
      </c>
      <c r="Q26" s="94">
        <f t="shared" si="7"/>
        <v>0</v>
      </c>
      <c r="R26" s="78">
        <f t="shared" si="7"/>
        <v>0</v>
      </c>
    </row>
    <row r="27" spans="1:18" ht="23.1" customHeight="1">
      <c r="A27" s="173" t="s">
        <v>0</v>
      </c>
      <c r="B27" s="174"/>
      <c r="C27" s="143"/>
      <c r="D27" s="18" t="s">
        <v>9</v>
      </c>
      <c r="E27" s="19">
        <f>SUM(G27:R27)</f>
        <v>0</v>
      </c>
      <c r="F27" s="18" t="s">
        <v>9</v>
      </c>
      <c r="G27" s="20"/>
      <c r="H27" s="20"/>
      <c r="I27" s="20"/>
      <c r="J27" s="20"/>
      <c r="K27" s="20"/>
      <c r="L27" s="21"/>
      <c r="M27" s="21"/>
      <c r="N27" s="21"/>
      <c r="O27" s="21"/>
      <c r="P27" s="20"/>
      <c r="Q27" s="92"/>
      <c r="R27" s="22"/>
    </row>
    <row r="28" spans="1:18" ht="23.1" customHeight="1" thickBot="1">
      <c r="A28" s="165" t="s">
        <v>1</v>
      </c>
      <c r="B28" s="166"/>
      <c r="C28" s="144"/>
      <c r="D28" s="23" t="s">
        <v>9</v>
      </c>
      <c r="E28" s="23" t="s">
        <v>9</v>
      </c>
      <c r="F28" s="24">
        <f>SUM(G28:R28)</f>
        <v>0</v>
      </c>
      <c r="G28" s="25"/>
      <c r="H28" s="25"/>
      <c r="I28" s="25"/>
      <c r="J28" s="25"/>
      <c r="K28" s="25"/>
      <c r="L28" s="26"/>
      <c r="M28" s="26"/>
      <c r="N28" s="26"/>
      <c r="O28" s="26"/>
      <c r="P28" s="25"/>
      <c r="Q28" s="95"/>
      <c r="R28" s="27"/>
    </row>
    <row r="29" spans="1:18" ht="23.1" customHeight="1">
      <c r="A29" s="69" t="s">
        <v>161</v>
      </c>
      <c r="B29" s="72" t="s">
        <v>200</v>
      </c>
      <c r="C29" s="142"/>
      <c r="D29" s="16">
        <f>E30+F31</f>
        <v>0</v>
      </c>
      <c r="E29" s="17" t="s">
        <v>9</v>
      </c>
      <c r="F29" s="17" t="s">
        <v>9</v>
      </c>
      <c r="G29" s="16">
        <f>SUM(G30:G31)</f>
        <v>0</v>
      </c>
      <c r="H29" s="16">
        <f t="shared" ref="H29:R29" si="8">SUM(H30:H31)</f>
        <v>0</v>
      </c>
      <c r="I29" s="16">
        <f t="shared" si="8"/>
        <v>0</v>
      </c>
      <c r="J29" s="16">
        <f t="shared" si="8"/>
        <v>0</v>
      </c>
      <c r="K29" s="16">
        <f t="shared" si="8"/>
        <v>0</v>
      </c>
      <c r="L29" s="16">
        <f t="shared" si="8"/>
        <v>0</v>
      </c>
      <c r="M29" s="16">
        <f t="shared" si="8"/>
        <v>0</v>
      </c>
      <c r="N29" s="16">
        <f t="shared" si="8"/>
        <v>0</v>
      </c>
      <c r="O29" s="16">
        <f t="shared" si="8"/>
        <v>0</v>
      </c>
      <c r="P29" s="16">
        <f t="shared" si="8"/>
        <v>0</v>
      </c>
      <c r="Q29" s="94">
        <f t="shared" si="8"/>
        <v>0</v>
      </c>
      <c r="R29" s="78">
        <f t="shared" si="8"/>
        <v>0</v>
      </c>
    </row>
    <row r="30" spans="1:18" ht="23.1" customHeight="1">
      <c r="A30" s="173" t="s">
        <v>0</v>
      </c>
      <c r="B30" s="174"/>
      <c r="C30" s="143"/>
      <c r="D30" s="18" t="s">
        <v>9</v>
      </c>
      <c r="E30" s="19">
        <f>SUM(G30:R30)</f>
        <v>0</v>
      </c>
      <c r="F30" s="18" t="s">
        <v>9</v>
      </c>
      <c r="G30" s="20"/>
      <c r="H30" s="20"/>
      <c r="I30" s="20"/>
      <c r="J30" s="20"/>
      <c r="K30" s="20"/>
      <c r="L30" s="21"/>
      <c r="M30" s="21"/>
      <c r="N30" s="21"/>
      <c r="O30" s="21"/>
      <c r="P30" s="20"/>
      <c r="Q30" s="92"/>
      <c r="R30" s="22"/>
    </row>
    <row r="31" spans="1:18" ht="23.1" customHeight="1" thickBot="1">
      <c r="A31" s="165" t="s">
        <v>1</v>
      </c>
      <c r="B31" s="166"/>
      <c r="C31" s="144"/>
      <c r="D31" s="23" t="s">
        <v>9</v>
      </c>
      <c r="E31" s="23" t="s">
        <v>9</v>
      </c>
      <c r="F31" s="24">
        <f>SUM(G31:R31)</f>
        <v>0</v>
      </c>
      <c r="G31" s="25"/>
      <c r="H31" s="25"/>
      <c r="I31" s="25"/>
      <c r="J31" s="25"/>
      <c r="K31" s="25"/>
      <c r="L31" s="26"/>
      <c r="M31" s="26"/>
      <c r="N31" s="26"/>
      <c r="O31" s="26"/>
      <c r="P31" s="25"/>
      <c r="Q31" s="95"/>
      <c r="R31" s="27"/>
    </row>
    <row r="32" spans="1:18" ht="22.9" customHeight="1">
      <c r="A32" s="69" t="s">
        <v>162</v>
      </c>
      <c r="B32" s="72" t="s">
        <v>200</v>
      </c>
      <c r="C32" s="142"/>
      <c r="D32" s="16">
        <f>E33+F34</f>
        <v>0</v>
      </c>
      <c r="E32" s="17" t="s">
        <v>9</v>
      </c>
      <c r="F32" s="17" t="s">
        <v>9</v>
      </c>
      <c r="G32" s="16">
        <f>SUM(G33:G34)</f>
        <v>0</v>
      </c>
      <c r="H32" s="16">
        <f t="shared" ref="H32:R32" si="9">SUM(H33:H34)</f>
        <v>0</v>
      </c>
      <c r="I32" s="16">
        <f t="shared" si="9"/>
        <v>0</v>
      </c>
      <c r="J32" s="16">
        <f t="shared" si="9"/>
        <v>0</v>
      </c>
      <c r="K32" s="16">
        <f t="shared" si="9"/>
        <v>0</v>
      </c>
      <c r="L32" s="16">
        <f t="shared" si="9"/>
        <v>0</v>
      </c>
      <c r="M32" s="16">
        <f t="shared" si="9"/>
        <v>0</v>
      </c>
      <c r="N32" s="16">
        <f t="shared" si="9"/>
        <v>0</v>
      </c>
      <c r="O32" s="16">
        <f t="shared" si="9"/>
        <v>0</v>
      </c>
      <c r="P32" s="16">
        <f t="shared" si="9"/>
        <v>0</v>
      </c>
      <c r="Q32" s="94">
        <f t="shared" si="9"/>
        <v>0</v>
      </c>
      <c r="R32" s="78">
        <f t="shared" si="9"/>
        <v>0</v>
      </c>
    </row>
    <row r="33" spans="1:18" ht="23.1" customHeight="1">
      <c r="A33" s="173" t="s">
        <v>0</v>
      </c>
      <c r="B33" s="174"/>
      <c r="C33" s="143"/>
      <c r="D33" s="18" t="s">
        <v>9</v>
      </c>
      <c r="E33" s="19">
        <f>SUM(G33:R33)</f>
        <v>0</v>
      </c>
      <c r="F33" s="18" t="s">
        <v>9</v>
      </c>
      <c r="G33" s="20"/>
      <c r="H33" s="20"/>
      <c r="I33" s="20"/>
      <c r="J33" s="20"/>
      <c r="K33" s="20"/>
      <c r="L33" s="21"/>
      <c r="M33" s="21"/>
      <c r="N33" s="21"/>
      <c r="O33" s="21"/>
      <c r="P33" s="20"/>
      <c r="Q33" s="92"/>
      <c r="R33" s="22"/>
    </row>
    <row r="34" spans="1:18" ht="23.1" customHeight="1" thickBot="1">
      <c r="A34" s="165" t="s">
        <v>1</v>
      </c>
      <c r="B34" s="166"/>
      <c r="C34" s="144"/>
      <c r="D34" s="23" t="s">
        <v>9</v>
      </c>
      <c r="E34" s="23" t="s">
        <v>9</v>
      </c>
      <c r="F34" s="24">
        <f>SUM(G34:R34)</f>
        <v>0</v>
      </c>
      <c r="G34" s="25"/>
      <c r="H34" s="25"/>
      <c r="I34" s="25"/>
      <c r="J34" s="25"/>
      <c r="K34" s="25"/>
      <c r="L34" s="26"/>
      <c r="M34" s="26"/>
      <c r="N34" s="26"/>
      <c r="O34" s="26"/>
      <c r="P34" s="25"/>
      <c r="Q34" s="95"/>
      <c r="R34" s="27"/>
    </row>
    <row r="35" spans="1:18" ht="23.1" customHeight="1">
      <c r="A35" s="69" t="s">
        <v>163</v>
      </c>
      <c r="B35" s="72" t="s">
        <v>200</v>
      </c>
      <c r="C35" s="142"/>
      <c r="D35" s="16">
        <f>E36+F37</f>
        <v>0</v>
      </c>
      <c r="E35" s="17" t="s">
        <v>9</v>
      </c>
      <c r="F35" s="17" t="s">
        <v>9</v>
      </c>
      <c r="G35" s="16">
        <f>SUM(G36:G37)</f>
        <v>0</v>
      </c>
      <c r="H35" s="16">
        <f t="shared" ref="H35:R35" si="10">SUM(H36:H37)</f>
        <v>0</v>
      </c>
      <c r="I35" s="16">
        <f t="shared" si="10"/>
        <v>0</v>
      </c>
      <c r="J35" s="16">
        <f t="shared" si="10"/>
        <v>0</v>
      </c>
      <c r="K35" s="16">
        <f t="shared" si="10"/>
        <v>0</v>
      </c>
      <c r="L35" s="16">
        <f t="shared" si="10"/>
        <v>0</v>
      </c>
      <c r="M35" s="16">
        <f t="shared" si="10"/>
        <v>0</v>
      </c>
      <c r="N35" s="16">
        <f t="shared" si="10"/>
        <v>0</v>
      </c>
      <c r="O35" s="16">
        <f t="shared" si="10"/>
        <v>0</v>
      </c>
      <c r="P35" s="16">
        <f t="shared" si="10"/>
        <v>0</v>
      </c>
      <c r="Q35" s="94">
        <f t="shared" si="10"/>
        <v>0</v>
      </c>
      <c r="R35" s="78">
        <f t="shared" si="10"/>
        <v>0</v>
      </c>
    </row>
    <row r="36" spans="1:18" ht="23.1" customHeight="1">
      <c r="A36" s="173" t="s">
        <v>0</v>
      </c>
      <c r="B36" s="174"/>
      <c r="C36" s="143"/>
      <c r="D36" s="18" t="s">
        <v>9</v>
      </c>
      <c r="E36" s="19">
        <f>SUM(G36:R36)</f>
        <v>0</v>
      </c>
      <c r="F36" s="18" t="s">
        <v>9</v>
      </c>
      <c r="G36" s="20"/>
      <c r="H36" s="20"/>
      <c r="I36" s="20"/>
      <c r="J36" s="20"/>
      <c r="K36" s="20"/>
      <c r="L36" s="21"/>
      <c r="M36" s="21"/>
      <c r="N36" s="21"/>
      <c r="O36" s="21"/>
      <c r="P36" s="20"/>
      <c r="Q36" s="92"/>
      <c r="R36" s="22"/>
    </row>
    <row r="37" spans="1:18" ht="23.1" customHeight="1" thickBot="1">
      <c r="A37" s="165" t="s">
        <v>1</v>
      </c>
      <c r="B37" s="166"/>
      <c r="C37" s="144"/>
      <c r="D37" s="23" t="s">
        <v>9</v>
      </c>
      <c r="E37" s="23" t="s">
        <v>9</v>
      </c>
      <c r="F37" s="24">
        <f>SUM(G37:R37)</f>
        <v>0</v>
      </c>
      <c r="G37" s="25"/>
      <c r="H37" s="25"/>
      <c r="I37" s="25"/>
      <c r="J37" s="25"/>
      <c r="K37" s="25"/>
      <c r="L37" s="26"/>
      <c r="M37" s="26"/>
      <c r="N37" s="26"/>
      <c r="O37" s="26"/>
      <c r="P37" s="25"/>
      <c r="Q37" s="95"/>
      <c r="R37" s="27"/>
    </row>
    <row r="38" spans="1:18" ht="23.1" customHeight="1">
      <c r="A38" s="69" t="s">
        <v>164</v>
      </c>
      <c r="B38" s="72" t="s">
        <v>200</v>
      </c>
      <c r="C38" s="142"/>
      <c r="D38" s="16">
        <f>E39+F40</f>
        <v>0</v>
      </c>
      <c r="E38" s="17" t="s">
        <v>9</v>
      </c>
      <c r="F38" s="17" t="s">
        <v>9</v>
      </c>
      <c r="G38" s="16">
        <f>SUM(G39:G40)</f>
        <v>0</v>
      </c>
      <c r="H38" s="16">
        <f t="shared" ref="H38:R38" si="11">SUM(H39:H40)</f>
        <v>0</v>
      </c>
      <c r="I38" s="16">
        <f t="shared" si="11"/>
        <v>0</v>
      </c>
      <c r="J38" s="16">
        <f t="shared" si="11"/>
        <v>0</v>
      </c>
      <c r="K38" s="16">
        <f t="shared" si="11"/>
        <v>0</v>
      </c>
      <c r="L38" s="16">
        <f t="shared" si="11"/>
        <v>0</v>
      </c>
      <c r="M38" s="16">
        <f t="shared" si="11"/>
        <v>0</v>
      </c>
      <c r="N38" s="16">
        <f t="shared" si="11"/>
        <v>0</v>
      </c>
      <c r="O38" s="16">
        <f t="shared" si="11"/>
        <v>0</v>
      </c>
      <c r="P38" s="16">
        <f t="shared" si="11"/>
        <v>0</v>
      </c>
      <c r="Q38" s="94">
        <f t="shared" si="11"/>
        <v>0</v>
      </c>
      <c r="R38" s="78">
        <f t="shared" si="11"/>
        <v>0</v>
      </c>
    </row>
    <row r="39" spans="1:18" ht="23.1" customHeight="1">
      <c r="A39" s="173" t="s">
        <v>0</v>
      </c>
      <c r="B39" s="174"/>
      <c r="C39" s="143"/>
      <c r="D39" s="18" t="s">
        <v>9</v>
      </c>
      <c r="E39" s="19">
        <f>SUM(G39:R39)</f>
        <v>0</v>
      </c>
      <c r="F39" s="18" t="s">
        <v>9</v>
      </c>
      <c r="G39" s="20"/>
      <c r="H39" s="20"/>
      <c r="I39" s="20"/>
      <c r="J39" s="20"/>
      <c r="K39" s="20"/>
      <c r="L39" s="21"/>
      <c r="M39" s="21"/>
      <c r="N39" s="21"/>
      <c r="O39" s="21"/>
      <c r="P39" s="20"/>
      <c r="Q39" s="92"/>
      <c r="R39" s="22"/>
    </row>
    <row r="40" spans="1:18" ht="23.1" customHeight="1" thickBot="1">
      <c r="A40" s="165" t="s">
        <v>1</v>
      </c>
      <c r="B40" s="166"/>
      <c r="C40" s="144"/>
      <c r="D40" s="23" t="s">
        <v>9</v>
      </c>
      <c r="E40" s="23" t="s">
        <v>9</v>
      </c>
      <c r="F40" s="24">
        <f>SUM(G40:R40)</f>
        <v>0</v>
      </c>
      <c r="G40" s="25"/>
      <c r="H40" s="25"/>
      <c r="I40" s="25"/>
      <c r="J40" s="25"/>
      <c r="K40" s="25"/>
      <c r="L40" s="26"/>
      <c r="M40" s="26"/>
      <c r="N40" s="26"/>
      <c r="O40" s="26"/>
      <c r="P40" s="25"/>
      <c r="Q40" s="95"/>
      <c r="R40" s="27"/>
    </row>
    <row r="41" spans="1:18" ht="23.1" hidden="1" customHeight="1" outlineLevel="1">
      <c r="A41" s="69" t="s">
        <v>165</v>
      </c>
      <c r="B41" s="72" t="s">
        <v>200</v>
      </c>
      <c r="C41" s="142"/>
      <c r="D41" s="16">
        <f>E42+F43</f>
        <v>0</v>
      </c>
      <c r="E41" s="17" t="s">
        <v>9</v>
      </c>
      <c r="F41" s="17" t="s">
        <v>9</v>
      </c>
      <c r="G41" s="16">
        <f>SUM(G42:G43)</f>
        <v>0</v>
      </c>
      <c r="H41" s="16">
        <f t="shared" ref="H41:R41" si="12">SUM(H42:H43)</f>
        <v>0</v>
      </c>
      <c r="I41" s="16">
        <f t="shared" si="12"/>
        <v>0</v>
      </c>
      <c r="J41" s="16">
        <f t="shared" si="12"/>
        <v>0</v>
      </c>
      <c r="K41" s="16">
        <f t="shared" si="12"/>
        <v>0</v>
      </c>
      <c r="L41" s="16">
        <f t="shared" si="12"/>
        <v>0</v>
      </c>
      <c r="M41" s="16">
        <f t="shared" si="12"/>
        <v>0</v>
      </c>
      <c r="N41" s="16">
        <f t="shared" si="12"/>
        <v>0</v>
      </c>
      <c r="O41" s="16">
        <f t="shared" si="12"/>
        <v>0</v>
      </c>
      <c r="P41" s="16">
        <f t="shared" si="12"/>
        <v>0</v>
      </c>
      <c r="Q41" s="16">
        <f t="shared" si="12"/>
        <v>0</v>
      </c>
      <c r="R41" s="16">
        <f t="shared" si="12"/>
        <v>0</v>
      </c>
    </row>
    <row r="42" spans="1:18" ht="23.1" hidden="1" customHeight="1" outlineLevel="1">
      <c r="A42" s="173" t="s">
        <v>0</v>
      </c>
      <c r="B42" s="174"/>
      <c r="C42" s="143"/>
      <c r="D42" s="18" t="s">
        <v>9</v>
      </c>
      <c r="E42" s="19">
        <f>SUM(G42:R42)</f>
        <v>0</v>
      </c>
      <c r="F42" s="18" t="s">
        <v>9</v>
      </c>
      <c r="G42" s="20"/>
      <c r="H42" s="20"/>
      <c r="I42" s="20"/>
      <c r="J42" s="20"/>
      <c r="K42" s="20"/>
      <c r="L42" s="21"/>
      <c r="M42" s="21"/>
      <c r="N42" s="21"/>
      <c r="O42" s="21"/>
      <c r="P42" s="21"/>
      <c r="Q42" s="21"/>
      <c r="R42" s="22"/>
    </row>
    <row r="43" spans="1:18" ht="23.1" hidden="1" customHeight="1" outlineLevel="1" thickBot="1">
      <c r="A43" s="165" t="s">
        <v>1</v>
      </c>
      <c r="B43" s="166"/>
      <c r="C43" s="144"/>
      <c r="D43" s="23" t="s">
        <v>9</v>
      </c>
      <c r="E43" s="23" t="s">
        <v>9</v>
      </c>
      <c r="F43" s="24">
        <f>SUM(G43:R43)</f>
        <v>0</v>
      </c>
      <c r="G43" s="25"/>
      <c r="H43" s="25"/>
      <c r="I43" s="25"/>
      <c r="J43" s="25"/>
      <c r="K43" s="25"/>
      <c r="L43" s="26"/>
      <c r="M43" s="26"/>
      <c r="N43" s="26"/>
      <c r="O43" s="26"/>
      <c r="P43" s="26"/>
      <c r="Q43" s="26"/>
      <c r="R43" s="27"/>
    </row>
    <row r="44" spans="1:18" ht="23.1" hidden="1" customHeight="1" outlineLevel="1">
      <c r="A44" s="69" t="s">
        <v>166</v>
      </c>
      <c r="B44" s="72" t="s">
        <v>200</v>
      </c>
      <c r="C44" s="142"/>
      <c r="D44" s="16">
        <f>E45+F46</f>
        <v>0</v>
      </c>
      <c r="E44" s="17" t="s">
        <v>9</v>
      </c>
      <c r="F44" s="17" t="s">
        <v>9</v>
      </c>
      <c r="G44" s="16">
        <f>SUM(G45:G46)</f>
        <v>0</v>
      </c>
      <c r="H44" s="16">
        <f t="shared" ref="H44:R44" si="13">SUM(H45:H46)</f>
        <v>0</v>
      </c>
      <c r="I44" s="16">
        <f t="shared" si="13"/>
        <v>0</v>
      </c>
      <c r="J44" s="16">
        <f t="shared" si="13"/>
        <v>0</v>
      </c>
      <c r="K44" s="16">
        <f t="shared" si="13"/>
        <v>0</v>
      </c>
      <c r="L44" s="16">
        <f t="shared" si="13"/>
        <v>0</v>
      </c>
      <c r="M44" s="16">
        <f t="shared" si="13"/>
        <v>0</v>
      </c>
      <c r="N44" s="16">
        <f t="shared" si="13"/>
        <v>0</v>
      </c>
      <c r="O44" s="16">
        <f t="shared" si="13"/>
        <v>0</v>
      </c>
      <c r="P44" s="16">
        <f t="shared" si="13"/>
        <v>0</v>
      </c>
      <c r="Q44" s="16">
        <f t="shared" si="13"/>
        <v>0</v>
      </c>
      <c r="R44" s="16">
        <f t="shared" si="13"/>
        <v>0</v>
      </c>
    </row>
    <row r="45" spans="1:18" ht="23.1" hidden="1" customHeight="1" outlineLevel="1">
      <c r="A45" s="173" t="s">
        <v>0</v>
      </c>
      <c r="B45" s="174"/>
      <c r="C45" s="143"/>
      <c r="D45" s="18" t="s">
        <v>9</v>
      </c>
      <c r="E45" s="19">
        <f>SUM(G45:R45)</f>
        <v>0</v>
      </c>
      <c r="F45" s="18" t="s">
        <v>9</v>
      </c>
      <c r="G45" s="20"/>
      <c r="H45" s="20"/>
      <c r="I45" s="20"/>
      <c r="J45" s="20"/>
      <c r="K45" s="20"/>
      <c r="L45" s="21"/>
      <c r="M45" s="21"/>
      <c r="N45" s="21"/>
      <c r="O45" s="21"/>
      <c r="P45" s="21"/>
      <c r="Q45" s="21"/>
      <c r="R45" s="22"/>
    </row>
    <row r="46" spans="1:18" ht="23.1" hidden="1" customHeight="1" outlineLevel="1" thickBot="1">
      <c r="A46" s="165" t="s">
        <v>1</v>
      </c>
      <c r="B46" s="166"/>
      <c r="C46" s="144"/>
      <c r="D46" s="23" t="s">
        <v>9</v>
      </c>
      <c r="E46" s="23" t="s">
        <v>9</v>
      </c>
      <c r="F46" s="24">
        <f>SUM(G46:R46)</f>
        <v>0</v>
      </c>
      <c r="G46" s="25"/>
      <c r="H46" s="25"/>
      <c r="I46" s="25"/>
      <c r="J46" s="25"/>
      <c r="K46" s="25"/>
      <c r="L46" s="26"/>
      <c r="M46" s="26"/>
      <c r="N46" s="26"/>
      <c r="O46" s="26"/>
      <c r="P46" s="26"/>
      <c r="Q46" s="26"/>
      <c r="R46" s="27"/>
    </row>
    <row r="47" spans="1:18" ht="23.1" hidden="1" customHeight="1" outlineLevel="1">
      <c r="A47" s="69" t="s">
        <v>167</v>
      </c>
      <c r="B47" s="72" t="s">
        <v>200</v>
      </c>
      <c r="C47" s="142"/>
      <c r="D47" s="16">
        <f>E48+F49</f>
        <v>0</v>
      </c>
      <c r="E47" s="17" t="s">
        <v>9</v>
      </c>
      <c r="F47" s="17" t="s">
        <v>9</v>
      </c>
      <c r="G47" s="16">
        <f>SUM(G48:G49)</f>
        <v>0</v>
      </c>
      <c r="H47" s="16">
        <f t="shared" ref="H47:R47" si="14">SUM(H48:H49)</f>
        <v>0</v>
      </c>
      <c r="I47" s="16">
        <f t="shared" si="14"/>
        <v>0</v>
      </c>
      <c r="J47" s="16">
        <f t="shared" si="14"/>
        <v>0</v>
      </c>
      <c r="K47" s="16">
        <f t="shared" si="14"/>
        <v>0</v>
      </c>
      <c r="L47" s="16">
        <f t="shared" si="14"/>
        <v>0</v>
      </c>
      <c r="M47" s="16">
        <f t="shared" si="14"/>
        <v>0</v>
      </c>
      <c r="N47" s="16">
        <f t="shared" si="14"/>
        <v>0</v>
      </c>
      <c r="O47" s="16">
        <f t="shared" si="14"/>
        <v>0</v>
      </c>
      <c r="P47" s="16">
        <f t="shared" si="14"/>
        <v>0</v>
      </c>
      <c r="Q47" s="16">
        <f t="shared" si="14"/>
        <v>0</v>
      </c>
      <c r="R47" s="16">
        <f t="shared" si="14"/>
        <v>0</v>
      </c>
    </row>
    <row r="48" spans="1:18" ht="23.1" hidden="1" customHeight="1" outlineLevel="1">
      <c r="A48" s="173" t="s">
        <v>0</v>
      </c>
      <c r="B48" s="174"/>
      <c r="C48" s="143"/>
      <c r="D48" s="18" t="s">
        <v>9</v>
      </c>
      <c r="E48" s="19">
        <f>SUM(G48:R48)</f>
        <v>0</v>
      </c>
      <c r="F48" s="18" t="s">
        <v>9</v>
      </c>
      <c r="G48" s="20"/>
      <c r="H48" s="20"/>
      <c r="I48" s="20"/>
      <c r="J48" s="20"/>
      <c r="K48" s="20"/>
      <c r="L48" s="21"/>
      <c r="M48" s="21"/>
      <c r="N48" s="21"/>
      <c r="O48" s="21"/>
      <c r="P48" s="21"/>
      <c r="Q48" s="21"/>
      <c r="R48" s="22"/>
    </row>
    <row r="49" spans="1:18" ht="23.1" hidden="1" customHeight="1" outlineLevel="1" thickBot="1">
      <c r="A49" s="165" t="s">
        <v>1</v>
      </c>
      <c r="B49" s="166"/>
      <c r="C49" s="144"/>
      <c r="D49" s="23" t="s">
        <v>9</v>
      </c>
      <c r="E49" s="23" t="s">
        <v>9</v>
      </c>
      <c r="F49" s="24">
        <f>SUM(G49:R49)</f>
        <v>0</v>
      </c>
      <c r="G49" s="25"/>
      <c r="H49" s="25"/>
      <c r="I49" s="25"/>
      <c r="J49" s="25"/>
      <c r="K49" s="25"/>
      <c r="L49" s="26"/>
      <c r="M49" s="26"/>
      <c r="N49" s="26"/>
      <c r="O49" s="26"/>
      <c r="P49" s="26"/>
      <c r="Q49" s="26"/>
      <c r="R49" s="27"/>
    </row>
    <row r="50" spans="1:18" ht="23.1" hidden="1" customHeight="1" outlineLevel="1">
      <c r="A50" s="69" t="s">
        <v>168</v>
      </c>
      <c r="B50" s="72" t="s">
        <v>200</v>
      </c>
      <c r="C50" s="142"/>
      <c r="D50" s="16">
        <f>E51+F52</f>
        <v>0</v>
      </c>
      <c r="E50" s="17" t="s">
        <v>9</v>
      </c>
      <c r="F50" s="17" t="s">
        <v>9</v>
      </c>
      <c r="G50" s="16">
        <f>SUM(G51:G52)</f>
        <v>0</v>
      </c>
      <c r="H50" s="16">
        <f t="shared" ref="H50:R50" si="15">SUM(H51:H52)</f>
        <v>0</v>
      </c>
      <c r="I50" s="16">
        <f t="shared" si="15"/>
        <v>0</v>
      </c>
      <c r="J50" s="16">
        <f t="shared" si="15"/>
        <v>0</v>
      </c>
      <c r="K50" s="16">
        <f t="shared" si="15"/>
        <v>0</v>
      </c>
      <c r="L50" s="16">
        <f t="shared" si="15"/>
        <v>0</v>
      </c>
      <c r="M50" s="16">
        <f t="shared" si="15"/>
        <v>0</v>
      </c>
      <c r="N50" s="16">
        <f t="shared" si="15"/>
        <v>0</v>
      </c>
      <c r="O50" s="16">
        <f t="shared" si="15"/>
        <v>0</v>
      </c>
      <c r="P50" s="16">
        <f t="shared" si="15"/>
        <v>0</v>
      </c>
      <c r="Q50" s="16">
        <f t="shared" si="15"/>
        <v>0</v>
      </c>
      <c r="R50" s="16">
        <f t="shared" si="15"/>
        <v>0</v>
      </c>
    </row>
    <row r="51" spans="1:18" ht="23.1" hidden="1" customHeight="1" outlineLevel="1">
      <c r="A51" s="173" t="s">
        <v>0</v>
      </c>
      <c r="B51" s="174"/>
      <c r="C51" s="143"/>
      <c r="D51" s="18" t="s">
        <v>9</v>
      </c>
      <c r="E51" s="19">
        <f>SUM(G51:R51)</f>
        <v>0</v>
      </c>
      <c r="F51" s="18" t="s">
        <v>9</v>
      </c>
      <c r="G51" s="20"/>
      <c r="H51" s="20"/>
      <c r="I51" s="20"/>
      <c r="J51" s="20"/>
      <c r="K51" s="20"/>
      <c r="L51" s="21"/>
      <c r="M51" s="21"/>
      <c r="N51" s="21"/>
      <c r="O51" s="21"/>
      <c r="P51" s="21"/>
      <c r="Q51" s="21"/>
      <c r="R51" s="22"/>
    </row>
    <row r="52" spans="1:18" ht="23.1" hidden="1" customHeight="1" outlineLevel="1" thickBot="1">
      <c r="A52" s="165" t="s">
        <v>1</v>
      </c>
      <c r="B52" s="166"/>
      <c r="C52" s="144"/>
      <c r="D52" s="23" t="s">
        <v>9</v>
      </c>
      <c r="E52" s="23" t="s">
        <v>9</v>
      </c>
      <c r="F52" s="24">
        <f>SUM(G52:R52)</f>
        <v>0</v>
      </c>
      <c r="G52" s="25"/>
      <c r="H52" s="25"/>
      <c r="I52" s="25"/>
      <c r="J52" s="25"/>
      <c r="K52" s="25"/>
      <c r="L52" s="26"/>
      <c r="M52" s="26"/>
      <c r="N52" s="26"/>
      <c r="O52" s="26"/>
      <c r="P52" s="26"/>
      <c r="Q52" s="26"/>
      <c r="R52" s="27"/>
    </row>
    <row r="53" spans="1:18" ht="23.1" hidden="1" customHeight="1" outlineLevel="1">
      <c r="A53" s="69" t="s">
        <v>169</v>
      </c>
      <c r="B53" s="72" t="s">
        <v>200</v>
      </c>
      <c r="C53" s="142"/>
      <c r="D53" s="16">
        <f>E54+F55</f>
        <v>0</v>
      </c>
      <c r="E53" s="17" t="s">
        <v>9</v>
      </c>
      <c r="F53" s="17" t="s">
        <v>9</v>
      </c>
      <c r="G53" s="16">
        <f>SUM(G54:G55)</f>
        <v>0</v>
      </c>
      <c r="H53" s="16">
        <f t="shared" ref="H53:R53" si="16">SUM(H54:H55)</f>
        <v>0</v>
      </c>
      <c r="I53" s="16">
        <f t="shared" si="16"/>
        <v>0</v>
      </c>
      <c r="J53" s="16">
        <f t="shared" si="16"/>
        <v>0</v>
      </c>
      <c r="K53" s="16">
        <f t="shared" si="16"/>
        <v>0</v>
      </c>
      <c r="L53" s="16">
        <f t="shared" si="16"/>
        <v>0</v>
      </c>
      <c r="M53" s="16">
        <f t="shared" si="16"/>
        <v>0</v>
      </c>
      <c r="N53" s="16">
        <f t="shared" si="16"/>
        <v>0</v>
      </c>
      <c r="O53" s="16">
        <f t="shared" si="16"/>
        <v>0</v>
      </c>
      <c r="P53" s="16">
        <f t="shared" si="16"/>
        <v>0</v>
      </c>
      <c r="Q53" s="16">
        <f t="shared" si="16"/>
        <v>0</v>
      </c>
      <c r="R53" s="16">
        <f t="shared" si="16"/>
        <v>0</v>
      </c>
    </row>
    <row r="54" spans="1:18" ht="23.1" hidden="1" customHeight="1" outlineLevel="1">
      <c r="A54" s="173" t="s">
        <v>0</v>
      </c>
      <c r="B54" s="174"/>
      <c r="C54" s="143"/>
      <c r="D54" s="18" t="s">
        <v>9</v>
      </c>
      <c r="E54" s="19">
        <f>SUM(G54:R54)</f>
        <v>0</v>
      </c>
      <c r="F54" s="18" t="s">
        <v>9</v>
      </c>
      <c r="G54" s="20"/>
      <c r="H54" s="20"/>
      <c r="I54" s="20"/>
      <c r="J54" s="20"/>
      <c r="K54" s="20"/>
      <c r="L54" s="21"/>
      <c r="M54" s="21"/>
      <c r="N54" s="21"/>
      <c r="O54" s="21"/>
      <c r="P54" s="21"/>
      <c r="Q54" s="21"/>
      <c r="R54" s="22"/>
    </row>
    <row r="55" spans="1:18" ht="23.1" hidden="1" customHeight="1" outlineLevel="1" thickBot="1">
      <c r="A55" s="165" t="s">
        <v>1</v>
      </c>
      <c r="B55" s="166"/>
      <c r="C55" s="144"/>
      <c r="D55" s="23" t="s">
        <v>9</v>
      </c>
      <c r="E55" s="23" t="s">
        <v>9</v>
      </c>
      <c r="F55" s="24">
        <f>SUM(G55:R55)</f>
        <v>0</v>
      </c>
      <c r="G55" s="25"/>
      <c r="H55" s="25"/>
      <c r="I55" s="25"/>
      <c r="J55" s="25"/>
      <c r="K55" s="25"/>
      <c r="L55" s="26"/>
      <c r="M55" s="26"/>
      <c r="N55" s="26"/>
      <c r="O55" s="26"/>
      <c r="P55" s="26"/>
      <c r="Q55" s="26"/>
      <c r="R55" s="27"/>
    </row>
    <row r="56" spans="1:18" ht="23.1" hidden="1" customHeight="1" outlineLevel="1">
      <c r="A56" s="69" t="s">
        <v>170</v>
      </c>
      <c r="B56" s="72" t="s">
        <v>200</v>
      </c>
      <c r="C56" s="142"/>
      <c r="D56" s="16">
        <f>E57+F58</f>
        <v>0</v>
      </c>
      <c r="E56" s="17" t="s">
        <v>9</v>
      </c>
      <c r="F56" s="17" t="s">
        <v>9</v>
      </c>
      <c r="G56" s="16">
        <f>SUM(G57:G58)</f>
        <v>0</v>
      </c>
      <c r="H56" s="16">
        <f t="shared" ref="H56:R56" si="17">SUM(H57:H58)</f>
        <v>0</v>
      </c>
      <c r="I56" s="16">
        <f t="shared" si="17"/>
        <v>0</v>
      </c>
      <c r="J56" s="16">
        <f t="shared" si="17"/>
        <v>0</v>
      </c>
      <c r="K56" s="16">
        <f t="shared" si="17"/>
        <v>0</v>
      </c>
      <c r="L56" s="16">
        <f t="shared" si="17"/>
        <v>0</v>
      </c>
      <c r="M56" s="16">
        <f t="shared" si="17"/>
        <v>0</v>
      </c>
      <c r="N56" s="16">
        <f t="shared" si="17"/>
        <v>0</v>
      </c>
      <c r="O56" s="16">
        <f t="shared" si="17"/>
        <v>0</v>
      </c>
      <c r="P56" s="16">
        <f t="shared" si="17"/>
        <v>0</v>
      </c>
      <c r="Q56" s="16">
        <f t="shared" si="17"/>
        <v>0</v>
      </c>
      <c r="R56" s="16">
        <f t="shared" si="17"/>
        <v>0</v>
      </c>
    </row>
    <row r="57" spans="1:18" ht="23.1" hidden="1" customHeight="1" outlineLevel="1">
      <c r="A57" s="173" t="s">
        <v>0</v>
      </c>
      <c r="B57" s="174"/>
      <c r="C57" s="143"/>
      <c r="D57" s="18" t="s">
        <v>9</v>
      </c>
      <c r="E57" s="19">
        <f>SUM(G57:R57)</f>
        <v>0</v>
      </c>
      <c r="F57" s="18" t="s">
        <v>9</v>
      </c>
      <c r="G57" s="20"/>
      <c r="H57" s="20"/>
      <c r="I57" s="20"/>
      <c r="J57" s="20"/>
      <c r="K57" s="20"/>
      <c r="L57" s="21"/>
      <c r="M57" s="21"/>
      <c r="N57" s="21"/>
      <c r="O57" s="21"/>
      <c r="P57" s="21"/>
      <c r="Q57" s="21"/>
      <c r="R57" s="22"/>
    </row>
    <row r="58" spans="1:18" ht="23.1" hidden="1" customHeight="1" outlineLevel="1" thickBot="1">
      <c r="A58" s="165" t="s">
        <v>1</v>
      </c>
      <c r="B58" s="166"/>
      <c r="C58" s="144"/>
      <c r="D58" s="23" t="s">
        <v>9</v>
      </c>
      <c r="E58" s="23" t="s">
        <v>9</v>
      </c>
      <c r="F58" s="24">
        <f>SUM(G58:R58)</f>
        <v>0</v>
      </c>
      <c r="G58" s="25"/>
      <c r="H58" s="25"/>
      <c r="I58" s="25"/>
      <c r="J58" s="25"/>
      <c r="K58" s="25"/>
      <c r="L58" s="26"/>
      <c r="M58" s="26"/>
      <c r="N58" s="26"/>
      <c r="O58" s="26"/>
      <c r="P58" s="26"/>
      <c r="Q58" s="26"/>
      <c r="R58" s="27"/>
    </row>
    <row r="59" spans="1:18" ht="23.1" hidden="1" customHeight="1" outlineLevel="1">
      <c r="A59" s="69" t="s">
        <v>171</v>
      </c>
      <c r="B59" s="72" t="s">
        <v>200</v>
      </c>
      <c r="C59" s="142"/>
      <c r="D59" s="16">
        <f>E60+F61</f>
        <v>0</v>
      </c>
      <c r="E59" s="17" t="s">
        <v>9</v>
      </c>
      <c r="F59" s="17" t="s">
        <v>9</v>
      </c>
      <c r="G59" s="16">
        <f>SUM(G60:G61)</f>
        <v>0</v>
      </c>
      <c r="H59" s="16">
        <f t="shared" ref="H59:R59" si="18">SUM(H60:H61)</f>
        <v>0</v>
      </c>
      <c r="I59" s="16">
        <f t="shared" si="18"/>
        <v>0</v>
      </c>
      <c r="J59" s="16">
        <f t="shared" si="18"/>
        <v>0</v>
      </c>
      <c r="K59" s="16">
        <f t="shared" si="18"/>
        <v>0</v>
      </c>
      <c r="L59" s="16">
        <f t="shared" si="18"/>
        <v>0</v>
      </c>
      <c r="M59" s="16">
        <f t="shared" si="18"/>
        <v>0</v>
      </c>
      <c r="N59" s="16">
        <f t="shared" si="18"/>
        <v>0</v>
      </c>
      <c r="O59" s="16">
        <f t="shared" si="18"/>
        <v>0</v>
      </c>
      <c r="P59" s="16">
        <f t="shared" si="18"/>
        <v>0</v>
      </c>
      <c r="Q59" s="16">
        <f t="shared" si="18"/>
        <v>0</v>
      </c>
      <c r="R59" s="16">
        <f t="shared" si="18"/>
        <v>0</v>
      </c>
    </row>
    <row r="60" spans="1:18" ht="23.1" hidden="1" customHeight="1" outlineLevel="1">
      <c r="A60" s="173" t="s">
        <v>0</v>
      </c>
      <c r="B60" s="174"/>
      <c r="C60" s="143"/>
      <c r="D60" s="18" t="s">
        <v>9</v>
      </c>
      <c r="E60" s="19">
        <f>SUM(G60:R60)</f>
        <v>0</v>
      </c>
      <c r="F60" s="18" t="s">
        <v>9</v>
      </c>
      <c r="G60" s="20"/>
      <c r="H60" s="20"/>
      <c r="I60" s="20"/>
      <c r="J60" s="20"/>
      <c r="K60" s="20"/>
      <c r="L60" s="21"/>
      <c r="M60" s="21"/>
      <c r="N60" s="21"/>
      <c r="O60" s="21"/>
      <c r="P60" s="21"/>
      <c r="Q60" s="21"/>
      <c r="R60" s="22"/>
    </row>
    <row r="61" spans="1:18" ht="23.1" hidden="1" customHeight="1" outlineLevel="1" thickBot="1">
      <c r="A61" s="165" t="s">
        <v>1</v>
      </c>
      <c r="B61" s="166"/>
      <c r="C61" s="144"/>
      <c r="D61" s="23" t="s">
        <v>9</v>
      </c>
      <c r="E61" s="23" t="s">
        <v>9</v>
      </c>
      <c r="F61" s="24">
        <f>SUM(G61:R61)</f>
        <v>0</v>
      </c>
      <c r="G61" s="25"/>
      <c r="H61" s="25"/>
      <c r="I61" s="25"/>
      <c r="J61" s="25"/>
      <c r="K61" s="25"/>
      <c r="L61" s="26"/>
      <c r="M61" s="26"/>
      <c r="N61" s="26"/>
      <c r="O61" s="26"/>
      <c r="P61" s="26"/>
      <c r="Q61" s="26"/>
      <c r="R61" s="27"/>
    </row>
    <row r="62" spans="1:18" ht="22.9" hidden="1" customHeight="1" outlineLevel="1">
      <c r="A62" s="69" t="s">
        <v>172</v>
      </c>
      <c r="B62" s="72" t="s">
        <v>200</v>
      </c>
      <c r="C62" s="142"/>
      <c r="D62" s="16">
        <f>E63+F64</f>
        <v>0</v>
      </c>
      <c r="E62" s="17" t="s">
        <v>9</v>
      </c>
      <c r="F62" s="17" t="s">
        <v>9</v>
      </c>
      <c r="G62" s="16">
        <f>SUM(G63:G64)</f>
        <v>0</v>
      </c>
      <c r="H62" s="16">
        <f t="shared" ref="H62:R62" si="19">SUM(H63:H64)</f>
        <v>0</v>
      </c>
      <c r="I62" s="16">
        <f t="shared" si="19"/>
        <v>0</v>
      </c>
      <c r="J62" s="16">
        <f t="shared" si="19"/>
        <v>0</v>
      </c>
      <c r="K62" s="16">
        <f t="shared" si="19"/>
        <v>0</v>
      </c>
      <c r="L62" s="16">
        <f t="shared" si="19"/>
        <v>0</v>
      </c>
      <c r="M62" s="16">
        <f t="shared" si="19"/>
        <v>0</v>
      </c>
      <c r="N62" s="16">
        <f t="shared" si="19"/>
        <v>0</v>
      </c>
      <c r="O62" s="16">
        <f t="shared" si="19"/>
        <v>0</v>
      </c>
      <c r="P62" s="16">
        <f t="shared" si="19"/>
        <v>0</v>
      </c>
      <c r="Q62" s="16">
        <f t="shared" si="19"/>
        <v>0</v>
      </c>
      <c r="R62" s="16">
        <f t="shared" si="19"/>
        <v>0</v>
      </c>
    </row>
    <row r="63" spans="1:18" ht="23.1" hidden="1" customHeight="1" outlineLevel="1">
      <c r="A63" s="173" t="s">
        <v>0</v>
      </c>
      <c r="B63" s="174"/>
      <c r="C63" s="143"/>
      <c r="D63" s="18" t="s">
        <v>9</v>
      </c>
      <c r="E63" s="19">
        <f>SUM(G63:R63)</f>
        <v>0</v>
      </c>
      <c r="F63" s="18" t="s">
        <v>9</v>
      </c>
      <c r="G63" s="20"/>
      <c r="H63" s="20"/>
      <c r="I63" s="20"/>
      <c r="J63" s="20"/>
      <c r="K63" s="20"/>
      <c r="L63" s="21"/>
      <c r="M63" s="21"/>
      <c r="N63" s="21"/>
      <c r="O63" s="21"/>
      <c r="P63" s="21"/>
      <c r="Q63" s="21"/>
      <c r="R63" s="22"/>
    </row>
    <row r="64" spans="1:18" ht="23.1" hidden="1" customHeight="1" outlineLevel="1" thickBot="1">
      <c r="A64" s="165" t="s">
        <v>1</v>
      </c>
      <c r="B64" s="166"/>
      <c r="C64" s="144"/>
      <c r="D64" s="23" t="s">
        <v>9</v>
      </c>
      <c r="E64" s="23" t="s">
        <v>9</v>
      </c>
      <c r="F64" s="24">
        <f>SUM(G64:R64)</f>
        <v>0</v>
      </c>
      <c r="G64" s="25"/>
      <c r="H64" s="25"/>
      <c r="I64" s="25"/>
      <c r="J64" s="25"/>
      <c r="K64" s="25"/>
      <c r="L64" s="26"/>
      <c r="M64" s="26"/>
      <c r="N64" s="26"/>
      <c r="O64" s="26"/>
      <c r="P64" s="26"/>
      <c r="Q64" s="26"/>
      <c r="R64" s="27"/>
    </row>
    <row r="65" spans="1:18" ht="23.1" hidden="1" customHeight="1" outlineLevel="1">
      <c r="A65" s="69" t="s">
        <v>173</v>
      </c>
      <c r="B65" s="72" t="s">
        <v>200</v>
      </c>
      <c r="C65" s="142"/>
      <c r="D65" s="16">
        <f>E66+F67</f>
        <v>0</v>
      </c>
      <c r="E65" s="17" t="s">
        <v>9</v>
      </c>
      <c r="F65" s="17" t="s">
        <v>9</v>
      </c>
      <c r="G65" s="16">
        <f>SUM(G66:G67)</f>
        <v>0</v>
      </c>
      <c r="H65" s="16">
        <f t="shared" ref="H65:R65" si="20">SUM(H66:H67)</f>
        <v>0</v>
      </c>
      <c r="I65" s="16">
        <f t="shared" si="20"/>
        <v>0</v>
      </c>
      <c r="J65" s="16">
        <f t="shared" si="20"/>
        <v>0</v>
      </c>
      <c r="K65" s="16">
        <f t="shared" si="20"/>
        <v>0</v>
      </c>
      <c r="L65" s="16">
        <f t="shared" si="20"/>
        <v>0</v>
      </c>
      <c r="M65" s="16">
        <f t="shared" si="20"/>
        <v>0</v>
      </c>
      <c r="N65" s="16">
        <f t="shared" si="20"/>
        <v>0</v>
      </c>
      <c r="O65" s="16">
        <f t="shared" si="20"/>
        <v>0</v>
      </c>
      <c r="P65" s="16">
        <f t="shared" si="20"/>
        <v>0</v>
      </c>
      <c r="Q65" s="16">
        <f t="shared" si="20"/>
        <v>0</v>
      </c>
      <c r="R65" s="16">
        <f t="shared" si="20"/>
        <v>0</v>
      </c>
    </row>
    <row r="66" spans="1:18" ht="23.1" hidden="1" customHeight="1" outlineLevel="1">
      <c r="A66" s="173" t="s">
        <v>0</v>
      </c>
      <c r="B66" s="174"/>
      <c r="C66" s="143"/>
      <c r="D66" s="18" t="s">
        <v>9</v>
      </c>
      <c r="E66" s="19">
        <f>SUM(G66:R66)</f>
        <v>0</v>
      </c>
      <c r="F66" s="18" t="s">
        <v>9</v>
      </c>
      <c r="G66" s="20"/>
      <c r="H66" s="20"/>
      <c r="I66" s="20"/>
      <c r="J66" s="20"/>
      <c r="K66" s="20"/>
      <c r="L66" s="21"/>
      <c r="M66" s="21"/>
      <c r="N66" s="21"/>
      <c r="O66" s="21"/>
      <c r="P66" s="21"/>
      <c r="Q66" s="21"/>
      <c r="R66" s="22"/>
    </row>
    <row r="67" spans="1:18" ht="23.1" hidden="1" customHeight="1" outlineLevel="1" thickBot="1">
      <c r="A67" s="165" t="s">
        <v>1</v>
      </c>
      <c r="B67" s="166"/>
      <c r="C67" s="144"/>
      <c r="D67" s="23" t="s">
        <v>9</v>
      </c>
      <c r="E67" s="23" t="s">
        <v>9</v>
      </c>
      <c r="F67" s="24">
        <f>SUM(G67:R67)</f>
        <v>0</v>
      </c>
      <c r="G67" s="25"/>
      <c r="H67" s="25"/>
      <c r="I67" s="25"/>
      <c r="J67" s="25"/>
      <c r="K67" s="25"/>
      <c r="L67" s="26"/>
      <c r="M67" s="26"/>
      <c r="N67" s="26"/>
      <c r="O67" s="26"/>
      <c r="P67" s="26"/>
      <c r="Q67" s="26"/>
      <c r="R67" s="27"/>
    </row>
    <row r="68" spans="1:18" ht="23.1" hidden="1" customHeight="1" outlineLevel="1">
      <c r="A68" s="69" t="s">
        <v>174</v>
      </c>
      <c r="B68" s="72" t="s">
        <v>200</v>
      </c>
      <c r="C68" s="142"/>
      <c r="D68" s="16">
        <f>E69+F70</f>
        <v>0</v>
      </c>
      <c r="E68" s="17" t="s">
        <v>9</v>
      </c>
      <c r="F68" s="17" t="s">
        <v>9</v>
      </c>
      <c r="G68" s="16">
        <f>SUM(G69:G70)</f>
        <v>0</v>
      </c>
      <c r="H68" s="16">
        <f t="shared" ref="H68:R68" si="21">SUM(H69:H70)</f>
        <v>0</v>
      </c>
      <c r="I68" s="16">
        <f t="shared" si="21"/>
        <v>0</v>
      </c>
      <c r="J68" s="16">
        <f t="shared" si="21"/>
        <v>0</v>
      </c>
      <c r="K68" s="16">
        <f t="shared" si="21"/>
        <v>0</v>
      </c>
      <c r="L68" s="16">
        <f t="shared" si="21"/>
        <v>0</v>
      </c>
      <c r="M68" s="16">
        <f t="shared" si="21"/>
        <v>0</v>
      </c>
      <c r="N68" s="16">
        <f t="shared" si="21"/>
        <v>0</v>
      </c>
      <c r="O68" s="16">
        <f t="shared" si="21"/>
        <v>0</v>
      </c>
      <c r="P68" s="16">
        <f t="shared" si="21"/>
        <v>0</v>
      </c>
      <c r="Q68" s="16">
        <f t="shared" si="21"/>
        <v>0</v>
      </c>
      <c r="R68" s="16">
        <f t="shared" si="21"/>
        <v>0</v>
      </c>
    </row>
    <row r="69" spans="1:18" ht="23.1" hidden="1" customHeight="1" outlineLevel="1">
      <c r="A69" s="173" t="s">
        <v>0</v>
      </c>
      <c r="B69" s="174"/>
      <c r="C69" s="143"/>
      <c r="D69" s="18" t="s">
        <v>9</v>
      </c>
      <c r="E69" s="19">
        <f>SUM(G69:R69)</f>
        <v>0</v>
      </c>
      <c r="F69" s="18" t="s">
        <v>9</v>
      </c>
      <c r="G69" s="20"/>
      <c r="H69" s="20"/>
      <c r="I69" s="20"/>
      <c r="J69" s="20"/>
      <c r="K69" s="20"/>
      <c r="L69" s="21"/>
      <c r="M69" s="21"/>
      <c r="N69" s="21"/>
      <c r="O69" s="21"/>
      <c r="P69" s="21"/>
      <c r="Q69" s="21"/>
      <c r="R69" s="22"/>
    </row>
    <row r="70" spans="1:18" ht="23.1" hidden="1" customHeight="1" outlineLevel="1" thickBot="1">
      <c r="A70" s="165" t="s">
        <v>1</v>
      </c>
      <c r="B70" s="166"/>
      <c r="C70" s="144"/>
      <c r="D70" s="23" t="s">
        <v>9</v>
      </c>
      <c r="E70" s="23" t="s">
        <v>9</v>
      </c>
      <c r="F70" s="24">
        <f>SUM(G70:R70)</f>
        <v>0</v>
      </c>
      <c r="G70" s="25"/>
      <c r="H70" s="25"/>
      <c r="I70" s="25"/>
      <c r="J70" s="25"/>
      <c r="K70" s="25"/>
      <c r="L70" s="26"/>
      <c r="M70" s="26"/>
      <c r="N70" s="26"/>
      <c r="O70" s="26"/>
      <c r="P70" s="26"/>
      <c r="Q70" s="26"/>
      <c r="R70" s="27"/>
    </row>
    <row r="71" spans="1:18" ht="23.1" hidden="1" customHeight="1" outlineLevel="1">
      <c r="A71" s="69" t="s">
        <v>175</v>
      </c>
      <c r="B71" s="72" t="s">
        <v>200</v>
      </c>
      <c r="C71" s="142"/>
      <c r="D71" s="16">
        <f>E72+F73</f>
        <v>0</v>
      </c>
      <c r="E71" s="17" t="s">
        <v>9</v>
      </c>
      <c r="F71" s="17" t="s">
        <v>9</v>
      </c>
      <c r="G71" s="16">
        <f>SUM(G72:G73)</f>
        <v>0</v>
      </c>
      <c r="H71" s="16">
        <f t="shared" ref="H71:R71" si="22">SUM(H72:H73)</f>
        <v>0</v>
      </c>
      <c r="I71" s="16">
        <f t="shared" si="22"/>
        <v>0</v>
      </c>
      <c r="J71" s="16">
        <f t="shared" si="22"/>
        <v>0</v>
      </c>
      <c r="K71" s="16">
        <f t="shared" si="22"/>
        <v>0</v>
      </c>
      <c r="L71" s="16">
        <f t="shared" si="22"/>
        <v>0</v>
      </c>
      <c r="M71" s="16">
        <f t="shared" si="22"/>
        <v>0</v>
      </c>
      <c r="N71" s="16">
        <f t="shared" si="22"/>
        <v>0</v>
      </c>
      <c r="O71" s="16">
        <f t="shared" si="22"/>
        <v>0</v>
      </c>
      <c r="P71" s="16">
        <f t="shared" si="22"/>
        <v>0</v>
      </c>
      <c r="Q71" s="16">
        <f t="shared" si="22"/>
        <v>0</v>
      </c>
      <c r="R71" s="16">
        <f t="shared" si="22"/>
        <v>0</v>
      </c>
    </row>
    <row r="72" spans="1:18" ht="23.1" hidden="1" customHeight="1" outlineLevel="1">
      <c r="A72" s="173" t="s">
        <v>0</v>
      </c>
      <c r="B72" s="174"/>
      <c r="C72" s="143"/>
      <c r="D72" s="18" t="s">
        <v>9</v>
      </c>
      <c r="E72" s="19">
        <f>SUM(G72:R72)</f>
        <v>0</v>
      </c>
      <c r="F72" s="18" t="s">
        <v>9</v>
      </c>
      <c r="G72" s="20"/>
      <c r="H72" s="20"/>
      <c r="I72" s="20"/>
      <c r="J72" s="20"/>
      <c r="K72" s="20"/>
      <c r="L72" s="21"/>
      <c r="M72" s="21"/>
      <c r="N72" s="21"/>
      <c r="O72" s="21"/>
      <c r="P72" s="21"/>
      <c r="Q72" s="21"/>
      <c r="R72" s="22"/>
    </row>
    <row r="73" spans="1:18" ht="23.1" hidden="1" customHeight="1" outlineLevel="1" thickBot="1">
      <c r="A73" s="165" t="s">
        <v>1</v>
      </c>
      <c r="B73" s="166"/>
      <c r="C73" s="144"/>
      <c r="D73" s="23" t="s">
        <v>9</v>
      </c>
      <c r="E73" s="23" t="s">
        <v>9</v>
      </c>
      <c r="F73" s="24">
        <f>SUM(G73:R73)</f>
        <v>0</v>
      </c>
      <c r="G73" s="25"/>
      <c r="H73" s="25"/>
      <c r="I73" s="25"/>
      <c r="J73" s="25"/>
      <c r="K73" s="25"/>
      <c r="L73" s="26"/>
      <c r="M73" s="26"/>
      <c r="N73" s="26"/>
      <c r="O73" s="26"/>
      <c r="P73" s="26"/>
      <c r="Q73" s="26"/>
      <c r="R73" s="27"/>
    </row>
    <row r="74" spans="1:18" ht="23.1" hidden="1" customHeight="1" outlineLevel="1">
      <c r="A74" s="69" t="s">
        <v>176</v>
      </c>
      <c r="B74" s="72" t="s">
        <v>200</v>
      </c>
      <c r="C74" s="142"/>
      <c r="D74" s="16">
        <f>E75+F76</f>
        <v>0</v>
      </c>
      <c r="E74" s="17" t="s">
        <v>9</v>
      </c>
      <c r="F74" s="17" t="s">
        <v>9</v>
      </c>
      <c r="G74" s="16">
        <f>SUM(G75:G76)</f>
        <v>0</v>
      </c>
      <c r="H74" s="16">
        <f t="shared" ref="H74:R74" si="23">SUM(H75:H76)</f>
        <v>0</v>
      </c>
      <c r="I74" s="16">
        <f t="shared" si="23"/>
        <v>0</v>
      </c>
      <c r="J74" s="16">
        <f t="shared" si="23"/>
        <v>0</v>
      </c>
      <c r="K74" s="16">
        <f t="shared" si="23"/>
        <v>0</v>
      </c>
      <c r="L74" s="16">
        <f t="shared" si="23"/>
        <v>0</v>
      </c>
      <c r="M74" s="16">
        <f t="shared" si="23"/>
        <v>0</v>
      </c>
      <c r="N74" s="16">
        <f t="shared" si="23"/>
        <v>0</v>
      </c>
      <c r="O74" s="16">
        <f t="shared" si="23"/>
        <v>0</v>
      </c>
      <c r="P74" s="16">
        <f t="shared" si="23"/>
        <v>0</v>
      </c>
      <c r="Q74" s="16">
        <f t="shared" si="23"/>
        <v>0</v>
      </c>
      <c r="R74" s="16">
        <f t="shared" si="23"/>
        <v>0</v>
      </c>
    </row>
    <row r="75" spans="1:18" ht="23.1" hidden="1" customHeight="1" outlineLevel="1">
      <c r="A75" s="173" t="s">
        <v>0</v>
      </c>
      <c r="B75" s="174"/>
      <c r="C75" s="143"/>
      <c r="D75" s="18" t="s">
        <v>9</v>
      </c>
      <c r="E75" s="19">
        <f>SUM(G75:R75)</f>
        <v>0</v>
      </c>
      <c r="F75" s="18" t="s">
        <v>9</v>
      </c>
      <c r="G75" s="20"/>
      <c r="H75" s="20"/>
      <c r="I75" s="20"/>
      <c r="J75" s="20"/>
      <c r="K75" s="20"/>
      <c r="L75" s="21"/>
      <c r="M75" s="21"/>
      <c r="N75" s="21"/>
      <c r="O75" s="21"/>
      <c r="P75" s="21"/>
      <c r="Q75" s="21"/>
      <c r="R75" s="22"/>
    </row>
    <row r="76" spans="1:18" ht="23.1" hidden="1" customHeight="1" outlineLevel="1" thickBot="1">
      <c r="A76" s="165" t="s">
        <v>1</v>
      </c>
      <c r="B76" s="166"/>
      <c r="C76" s="144"/>
      <c r="D76" s="23" t="s">
        <v>9</v>
      </c>
      <c r="E76" s="23" t="s">
        <v>9</v>
      </c>
      <c r="F76" s="24">
        <f>SUM(G76:R76)</f>
        <v>0</v>
      </c>
      <c r="G76" s="25"/>
      <c r="H76" s="25"/>
      <c r="I76" s="25"/>
      <c r="J76" s="25"/>
      <c r="K76" s="25"/>
      <c r="L76" s="26"/>
      <c r="M76" s="26"/>
      <c r="N76" s="26"/>
      <c r="O76" s="26"/>
      <c r="P76" s="26"/>
      <c r="Q76" s="26"/>
      <c r="R76" s="27"/>
    </row>
    <row r="77" spans="1:18" ht="23.1" hidden="1" customHeight="1" outlineLevel="1">
      <c r="A77" s="69" t="s">
        <v>177</v>
      </c>
      <c r="B77" s="72" t="s">
        <v>200</v>
      </c>
      <c r="C77" s="142"/>
      <c r="D77" s="16">
        <f>E78+F79</f>
        <v>0</v>
      </c>
      <c r="E77" s="17" t="s">
        <v>9</v>
      </c>
      <c r="F77" s="17" t="s">
        <v>9</v>
      </c>
      <c r="G77" s="16">
        <f>SUM(G78:G79)</f>
        <v>0</v>
      </c>
      <c r="H77" s="16">
        <f t="shared" ref="H77:R77" si="24">SUM(H78:H79)</f>
        <v>0</v>
      </c>
      <c r="I77" s="16">
        <f t="shared" si="24"/>
        <v>0</v>
      </c>
      <c r="J77" s="16">
        <f t="shared" si="24"/>
        <v>0</v>
      </c>
      <c r="K77" s="16">
        <f t="shared" si="24"/>
        <v>0</v>
      </c>
      <c r="L77" s="16">
        <f t="shared" si="24"/>
        <v>0</v>
      </c>
      <c r="M77" s="16">
        <f t="shared" si="24"/>
        <v>0</v>
      </c>
      <c r="N77" s="16">
        <f t="shared" si="24"/>
        <v>0</v>
      </c>
      <c r="O77" s="16">
        <f t="shared" si="24"/>
        <v>0</v>
      </c>
      <c r="P77" s="16">
        <f t="shared" si="24"/>
        <v>0</v>
      </c>
      <c r="Q77" s="16">
        <f t="shared" si="24"/>
        <v>0</v>
      </c>
      <c r="R77" s="16">
        <f t="shared" si="24"/>
        <v>0</v>
      </c>
    </row>
    <row r="78" spans="1:18" ht="23.1" hidden="1" customHeight="1" outlineLevel="1">
      <c r="A78" s="173" t="s">
        <v>0</v>
      </c>
      <c r="B78" s="174"/>
      <c r="C78" s="143"/>
      <c r="D78" s="18" t="s">
        <v>9</v>
      </c>
      <c r="E78" s="19">
        <f>SUM(G78:R78)</f>
        <v>0</v>
      </c>
      <c r="F78" s="18" t="s">
        <v>9</v>
      </c>
      <c r="G78" s="20"/>
      <c r="H78" s="20"/>
      <c r="I78" s="20"/>
      <c r="J78" s="20"/>
      <c r="K78" s="20"/>
      <c r="L78" s="21"/>
      <c r="M78" s="21"/>
      <c r="N78" s="21"/>
      <c r="O78" s="21"/>
      <c r="P78" s="21"/>
      <c r="Q78" s="21"/>
      <c r="R78" s="22"/>
    </row>
    <row r="79" spans="1:18" ht="23.1" hidden="1" customHeight="1" outlineLevel="1" thickBot="1">
      <c r="A79" s="165" t="s">
        <v>1</v>
      </c>
      <c r="B79" s="166"/>
      <c r="C79" s="144"/>
      <c r="D79" s="23" t="s">
        <v>9</v>
      </c>
      <c r="E79" s="23" t="s">
        <v>9</v>
      </c>
      <c r="F79" s="24">
        <f>SUM(G79:R79)</f>
        <v>0</v>
      </c>
      <c r="G79" s="25"/>
      <c r="H79" s="25"/>
      <c r="I79" s="25"/>
      <c r="J79" s="25"/>
      <c r="K79" s="25"/>
      <c r="L79" s="26"/>
      <c r="M79" s="26"/>
      <c r="N79" s="26"/>
      <c r="O79" s="26"/>
      <c r="P79" s="26"/>
      <c r="Q79" s="26"/>
      <c r="R79" s="27"/>
    </row>
    <row r="80" spans="1:18" ht="23.1" hidden="1" customHeight="1" outlineLevel="1">
      <c r="A80" s="69" t="s">
        <v>178</v>
      </c>
      <c r="B80" s="72" t="s">
        <v>200</v>
      </c>
      <c r="C80" s="142"/>
      <c r="D80" s="16">
        <f>E81+F82</f>
        <v>0</v>
      </c>
      <c r="E80" s="17" t="s">
        <v>9</v>
      </c>
      <c r="F80" s="17" t="s">
        <v>9</v>
      </c>
      <c r="G80" s="16">
        <f>SUM(G81:G82)</f>
        <v>0</v>
      </c>
      <c r="H80" s="16">
        <f t="shared" ref="H80:R80" si="25">SUM(H81:H82)</f>
        <v>0</v>
      </c>
      <c r="I80" s="16">
        <f t="shared" si="25"/>
        <v>0</v>
      </c>
      <c r="J80" s="16">
        <f t="shared" si="25"/>
        <v>0</v>
      </c>
      <c r="K80" s="16">
        <f t="shared" si="25"/>
        <v>0</v>
      </c>
      <c r="L80" s="16">
        <f t="shared" si="25"/>
        <v>0</v>
      </c>
      <c r="M80" s="16">
        <f t="shared" si="25"/>
        <v>0</v>
      </c>
      <c r="N80" s="16">
        <f t="shared" si="25"/>
        <v>0</v>
      </c>
      <c r="O80" s="16">
        <f t="shared" si="25"/>
        <v>0</v>
      </c>
      <c r="P80" s="16">
        <f t="shared" si="25"/>
        <v>0</v>
      </c>
      <c r="Q80" s="16">
        <f t="shared" si="25"/>
        <v>0</v>
      </c>
      <c r="R80" s="16">
        <f t="shared" si="25"/>
        <v>0</v>
      </c>
    </row>
    <row r="81" spans="1:18" ht="23.1" hidden="1" customHeight="1" outlineLevel="1">
      <c r="A81" s="173" t="s">
        <v>0</v>
      </c>
      <c r="B81" s="174"/>
      <c r="C81" s="143"/>
      <c r="D81" s="18" t="s">
        <v>9</v>
      </c>
      <c r="E81" s="19">
        <f>SUM(G81:R81)</f>
        <v>0</v>
      </c>
      <c r="F81" s="18" t="s">
        <v>9</v>
      </c>
      <c r="G81" s="20"/>
      <c r="H81" s="20"/>
      <c r="I81" s="20"/>
      <c r="J81" s="20"/>
      <c r="K81" s="20"/>
      <c r="L81" s="21"/>
      <c r="M81" s="21"/>
      <c r="N81" s="21"/>
      <c r="O81" s="21"/>
      <c r="P81" s="21"/>
      <c r="Q81" s="21"/>
      <c r="R81" s="22"/>
    </row>
    <row r="82" spans="1:18" ht="23.1" hidden="1" customHeight="1" outlineLevel="1" thickBot="1">
      <c r="A82" s="165" t="s">
        <v>1</v>
      </c>
      <c r="B82" s="166"/>
      <c r="C82" s="144"/>
      <c r="D82" s="23" t="s">
        <v>9</v>
      </c>
      <c r="E82" s="23" t="s">
        <v>9</v>
      </c>
      <c r="F82" s="24">
        <f>SUM(G82:R82)</f>
        <v>0</v>
      </c>
      <c r="G82" s="25"/>
      <c r="H82" s="25"/>
      <c r="I82" s="25"/>
      <c r="J82" s="25"/>
      <c r="K82" s="25"/>
      <c r="L82" s="26"/>
      <c r="M82" s="26"/>
      <c r="N82" s="26"/>
      <c r="O82" s="26"/>
      <c r="P82" s="26"/>
      <c r="Q82" s="26"/>
      <c r="R82" s="27"/>
    </row>
    <row r="83" spans="1:18" ht="23.1" hidden="1" customHeight="1" outlineLevel="1">
      <c r="A83" s="69" t="s">
        <v>179</v>
      </c>
      <c r="B83" s="72" t="s">
        <v>200</v>
      </c>
      <c r="C83" s="142"/>
      <c r="D83" s="16">
        <f>E84+F85</f>
        <v>0</v>
      </c>
      <c r="E83" s="17" t="s">
        <v>9</v>
      </c>
      <c r="F83" s="17" t="s">
        <v>9</v>
      </c>
      <c r="G83" s="16">
        <f>SUM(G84:G85)</f>
        <v>0</v>
      </c>
      <c r="H83" s="16">
        <f t="shared" ref="H83:R83" si="26">SUM(H84:H85)</f>
        <v>0</v>
      </c>
      <c r="I83" s="16">
        <f t="shared" si="26"/>
        <v>0</v>
      </c>
      <c r="J83" s="16">
        <f t="shared" si="26"/>
        <v>0</v>
      </c>
      <c r="K83" s="16">
        <f t="shared" si="26"/>
        <v>0</v>
      </c>
      <c r="L83" s="16">
        <f t="shared" si="26"/>
        <v>0</v>
      </c>
      <c r="M83" s="16">
        <f t="shared" si="26"/>
        <v>0</v>
      </c>
      <c r="N83" s="16">
        <f t="shared" si="26"/>
        <v>0</v>
      </c>
      <c r="O83" s="16">
        <f t="shared" si="26"/>
        <v>0</v>
      </c>
      <c r="P83" s="16">
        <f t="shared" si="26"/>
        <v>0</v>
      </c>
      <c r="Q83" s="16">
        <f t="shared" si="26"/>
        <v>0</v>
      </c>
      <c r="R83" s="16">
        <f t="shared" si="26"/>
        <v>0</v>
      </c>
    </row>
    <row r="84" spans="1:18" ht="23.1" hidden="1" customHeight="1" outlineLevel="1">
      <c r="A84" s="173" t="s">
        <v>0</v>
      </c>
      <c r="B84" s="174"/>
      <c r="C84" s="143"/>
      <c r="D84" s="18" t="s">
        <v>9</v>
      </c>
      <c r="E84" s="19">
        <f>SUM(G84:R84)</f>
        <v>0</v>
      </c>
      <c r="F84" s="18" t="s">
        <v>9</v>
      </c>
      <c r="G84" s="20"/>
      <c r="H84" s="20"/>
      <c r="I84" s="20"/>
      <c r="J84" s="20"/>
      <c r="K84" s="20"/>
      <c r="L84" s="21"/>
      <c r="M84" s="21"/>
      <c r="N84" s="21"/>
      <c r="O84" s="21"/>
      <c r="P84" s="21"/>
      <c r="Q84" s="21"/>
      <c r="R84" s="22"/>
    </row>
    <row r="85" spans="1:18" ht="23.1" hidden="1" customHeight="1" outlineLevel="1" thickBot="1">
      <c r="A85" s="165" t="s">
        <v>1</v>
      </c>
      <c r="B85" s="166"/>
      <c r="C85" s="144"/>
      <c r="D85" s="23" t="s">
        <v>9</v>
      </c>
      <c r="E85" s="23" t="s">
        <v>9</v>
      </c>
      <c r="F85" s="24">
        <f>SUM(G85:R85)</f>
        <v>0</v>
      </c>
      <c r="G85" s="25"/>
      <c r="H85" s="25"/>
      <c r="I85" s="25"/>
      <c r="J85" s="25"/>
      <c r="K85" s="25"/>
      <c r="L85" s="26"/>
      <c r="M85" s="26"/>
      <c r="N85" s="26"/>
      <c r="O85" s="26"/>
      <c r="P85" s="26"/>
      <c r="Q85" s="26"/>
      <c r="R85" s="27"/>
    </row>
    <row r="86" spans="1:18" ht="23.1" hidden="1" customHeight="1" outlineLevel="1">
      <c r="A86" s="69" t="s">
        <v>180</v>
      </c>
      <c r="B86" s="72" t="s">
        <v>200</v>
      </c>
      <c r="C86" s="142"/>
      <c r="D86" s="16">
        <f>E87+F88</f>
        <v>0</v>
      </c>
      <c r="E86" s="17" t="s">
        <v>9</v>
      </c>
      <c r="F86" s="17" t="s">
        <v>9</v>
      </c>
      <c r="G86" s="16">
        <f>SUM(G87:G88)</f>
        <v>0</v>
      </c>
      <c r="H86" s="16">
        <f t="shared" ref="H86:R86" si="27">SUM(H87:H88)</f>
        <v>0</v>
      </c>
      <c r="I86" s="16">
        <f t="shared" si="27"/>
        <v>0</v>
      </c>
      <c r="J86" s="16">
        <f t="shared" si="27"/>
        <v>0</v>
      </c>
      <c r="K86" s="16">
        <f t="shared" si="27"/>
        <v>0</v>
      </c>
      <c r="L86" s="16">
        <f t="shared" si="27"/>
        <v>0</v>
      </c>
      <c r="M86" s="16">
        <f t="shared" si="27"/>
        <v>0</v>
      </c>
      <c r="N86" s="16">
        <f t="shared" si="27"/>
        <v>0</v>
      </c>
      <c r="O86" s="16">
        <f t="shared" si="27"/>
        <v>0</v>
      </c>
      <c r="P86" s="16">
        <f t="shared" si="27"/>
        <v>0</v>
      </c>
      <c r="Q86" s="16">
        <f t="shared" si="27"/>
        <v>0</v>
      </c>
      <c r="R86" s="16">
        <f t="shared" si="27"/>
        <v>0</v>
      </c>
    </row>
    <row r="87" spans="1:18" ht="23.1" hidden="1" customHeight="1" outlineLevel="1">
      <c r="A87" s="173" t="s">
        <v>0</v>
      </c>
      <c r="B87" s="174"/>
      <c r="C87" s="143"/>
      <c r="D87" s="18" t="s">
        <v>9</v>
      </c>
      <c r="E87" s="19">
        <f>SUM(G87:R87)</f>
        <v>0</v>
      </c>
      <c r="F87" s="18" t="s">
        <v>9</v>
      </c>
      <c r="G87" s="20"/>
      <c r="H87" s="20"/>
      <c r="I87" s="20"/>
      <c r="J87" s="20"/>
      <c r="K87" s="20"/>
      <c r="L87" s="21"/>
      <c r="M87" s="21"/>
      <c r="N87" s="21"/>
      <c r="O87" s="21"/>
      <c r="P87" s="21"/>
      <c r="Q87" s="21"/>
      <c r="R87" s="22"/>
    </row>
    <row r="88" spans="1:18" ht="23.1" hidden="1" customHeight="1" outlineLevel="1" thickBot="1">
      <c r="A88" s="165" t="s">
        <v>1</v>
      </c>
      <c r="B88" s="166"/>
      <c r="C88" s="144"/>
      <c r="D88" s="23" t="s">
        <v>9</v>
      </c>
      <c r="E88" s="23" t="s">
        <v>9</v>
      </c>
      <c r="F88" s="24">
        <f>SUM(G88:R88)</f>
        <v>0</v>
      </c>
      <c r="G88" s="25"/>
      <c r="H88" s="25"/>
      <c r="I88" s="25"/>
      <c r="J88" s="25"/>
      <c r="K88" s="25"/>
      <c r="L88" s="26"/>
      <c r="M88" s="26"/>
      <c r="N88" s="26"/>
      <c r="O88" s="26"/>
      <c r="P88" s="26"/>
      <c r="Q88" s="26"/>
      <c r="R88" s="27"/>
    </row>
    <row r="89" spans="1:18" ht="23.1" hidden="1" customHeight="1" outlineLevel="1">
      <c r="A89" s="69" t="s">
        <v>181</v>
      </c>
      <c r="B89" s="72" t="s">
        <v>200</v>
      </c>
      <c r="C89" s="142"/>
      <c r="D89" s="16">
        <f>E90+F91</f>
        <v>0</v>
      </c>
      <c r="E89" s="17" t="s">
        <v>9</v>
      </c>
      <c r="F89" s="17" t="s">
        <v>9</v>
      </c>
      <c r="G89" s="16">
        <f>SUM(G90:G91)</f>
        <v>0</v>
      </c>
      <c r="H89" s="16">
        <f t="shared" ref="H89:R89" si="28">SUM(H90:H91)</f>
        <v>0</v>
      </c>
      <c r="I89" s="16">
        <f t="shared" si="28"/>
        <v>0</v>
      </c>
      <c r="J89" s="16">
        <f t="shared" si="28"/>
        <v>0</v>
      </c>
      <c r="K89" s="16">
        <f t="shared" si="28"/>
        <v>0</v>
      </c>
      <c r="L89" s="16">
        <f t="shared" si="28"/>
        <v>0</v>
      </c>
      <c r="M89" s="16">
        <f t="shared" si="28"/>
        <v>0</v>
      </c>
      <c r="N89" s="16">
        <f t="shared" si="28"/>
        <v>0</v>
      </c>
      <c r="O89" s="16">
        <f t="shared" si="28"/>
        <v>0</v>
      </c>
      <c r="P89" s="16">
        <f t="shared" si="28"/>
        <v>0</v>
      </c>
      <c r="Q89" s="16">
        <f t="shared" si="28"/>
        <v>0</v>
      </c>
      <c r="R89" s="16">
        <f t="shared" si="28"/>
        <v>0</v>
      </c>
    </row>
    <row r="90" spans="1:18" ht="23.1" hidden="1" customHeight="1" outlineLevel="1">
      <c r="A90" s="173" t="s">
        <v>0</v>
      </c>
      <c r="B90" s="174"/>
      <c r="C90" s="143"/>
      <c r="D90" s="18" t="s">
        <v>9</v>
      </c>
      <c r="E90" s="19">
        <f>SUM(G90:R90)</f>
        <v>0</v>
      </c>
      <c r="F90" s="18" t="s">
        <v>9</v>
      </c>
      <c r="G90" s="20"/>
      <c r="H90" s="20"/>
      <c r="I90" s="20"/>
      <c r="J90" s="20"/>
      <c r="K90" s="20"/>
      <c r="L90" s="21"/>
      <c r="M90" s="21"/>
      <c r="N90" s="21"/>
      <c r="O90" s="21"/>
      <c r="P90" s="21"/>
      <c r="Q90" s="21"/>
      <c r="R90" s="22"/>
    </row>
    <row r="91" spans="1:18" ht="23.1" hidden="1" customHeight="1" outlineLevel="1" thickBot="1">
      <c r="A91" s="165" t="s">
        <v>1</v>
      </c>
      <c r="B91" s="166"/>
      <c r="C91" s="144"/>
      <c r="D91" s="23" t="s">
        <v>9</v>
      </c>
      <c r="E91" s="23" t="s">
        <v>9</v>
      </c>
      <c r="F91" s="24">
        <f>SUM(G91:R91)</f>
        <v>0</v>
      </c>
      <c r="G91" s="25"/>
      <c r="H91" s="25"/>
      <c r="I91" s="25"/>
      <c r="J91" s="25"/>
      <c r="K91" s="25"/>
      <c r="L91" s="26"/>
      <c r="M91" s="26"/>
      <c r="N91" s="26"/>
      <c r="O91" s="26"/>
      <c r="P91" s="26"/>
      <c r="Q91" s="26"/>
      <c r="R91" s="27"/>
    </row>
    <row r="92" spans="1:18" ht="22.9" hidden="1" customHeight="1" outlineLevel="1">
      <c r="A92" s="69" t="s">
        <v>182</v>
      </c>
      <c r="B92" s="72" t="s">
        <v>200</v>
      </c>
      <c r="C92" s="142"/>
      <c r="D92" s="16">
        <f>E93+F94</f>
        <v>0</v>
      </c>
      <c r="E92" s="17" t="s">
        <v>9</v>
      </c>
      <c r="F92" s="17" t="s">
        <v>9</v>
      </c>
      <c r="G92" s="16">
        <f>SUM(G93:G94)</f>
        <v>0</v>
      </c>
      <c r="H92" s="16">
        <f t="shared" ref="H92:R92" si="29">SUM(H93:H94)</f>
        <v>0</v>
      </c>
      <c r="I92" s="16">
        <f t="shared" si="29"/>
        <v>0</v>
      </c>
      <c r="J92" s="16">
        <f t="shared" si="29"/>
        <v>0</v>
      </c>
      <c r="K92" s="16">
        <f t="shared" si="29"/>
        <v>0</v>
      </c>
      <c r="L92" s="16">
        <f t="shared" si="29"/>
        <v>0</v>
      </c>
      <c r="M92" s="16">
        <f t="shared" si="29"/>
        <v>0</v>
      </c>
      <c r="N92" s="16">
        <f t="shared" si="29"/>
        <v>0</v>
      </c>
      <c r="O92" s="16">
        <f t="shared" si="29"/>
        <v>0</v>
      </c>
      <c r="P92" s="16">
        <f t="shared" si="29"/>
        <v>0</v>
      </c>
      <c r="Q92" s="16">
        <f t="shared" si="29"/>
        <v>0</v>
      </c>
      <c r="R92" s="16">
        <f t="shared" si="29"/>
        <v>0</v>
      </c>
    </row>
    <row r="93" spans="1:18" ht="23.1" hidden="1" customHeight="1" outlineLevel="1">
      <c r="A93" s="173" t="s">
        <v>0</v>
      </c>
      <c r="B93" s="174"/>
      <c r="C93" s="143"/>
      <c r="D93" s="18" t="s">
        <v>9</v>
      </c>
      <c r="E93" s="19">
        <f>SUM(G93:R93)</f>
        <v>0</v>
      </c>
      <c r="F93" s="18" t="s">
        <v>9</v>
      </c>
      <c r="G93" s="20"/>
      <c r="H93" s="20"/>
      <c r="I93" s="20"/>
      <c r="J93" s="20"/>
      <c r="K93" s="20"/>
      <c r="L93" s="21"/>
      <c r="M93" s="21"/>
      <c r="N93" s="21"/>
      <c r="O93" s="21"/>
      <c r="P93" s="21"/>
      <c r="Q93" s="21"/>
      <c r="R93" s="22"/>
    </row>
    <row r="94" spans="1:18" ht="23.1" hidden="1" customHeight="1" outlineLevel="1" thickBot="1">
      <c r="A94" s="165" t="s">
        <v>1</v>
      </c>
      <c r="B94" s="166"/>
      <c r="C94" s="144"/>
      <c r="D94" s="23" t="s">
        <v>9</v>
      </c>
      <c r="E94" s="23" t="s">
        <v>9</v>
      </c>
      <c r="F94" s="24">
        <f>SUM(G94:R94)</f>
        <v>0</v>
      </c>
      <c r="G94" s="25"/>
      <c r="H94" s="25"/>
      <c r="I94" s="25"/>
      <c r="J94" s="25"/>
      <c r="K94" s="25"/>
      <c r="L94" s="26"/>
      <c r="M94" s="26"/>
      <c r="N94" s="26"/>
      <c r="O94" s="26"/>
      <c r="P94" s="26"/>
      <c r="Q94" s="26"/>
      <c r="R94" s="27"/>
    </row>
    <row r="95" spans="1:18" ht="23.1" hidden="1" customHeight="1" outlineLevel="1">
      <c r="A95" s="69" t="s">
        <v>183</v>
      </c>
      <c r="B95" s="72" t="s">
        <v>200</v>
      </c>
      <c r="C95" s="142"/>
      <c r="D95" s="16">
        <f>E96+F97</f>
        <v>0</v>
      </c>
      <c r="E95" s="17" t="s">
        <v>9</v>
      </c>
      <c r="F95" s="17" t="s">
        <v>9</v>
      </c>
      <c r="G95" s="16">
        <f>SUM(G96:G97)</f>
        <v>0</v>
      </c>
      <c r="H95" s="16">
        <f t="shared" ref="H95:R95" si="30">SUM(H96:H97)</f>
        <v>0</v>
      </c>
      <c r="I95" s="16">
        <f t="shared" si="30"/>
        <v>0</v>
      </c>
      <c r="J95" s="16">
        <f t="shared" si="30"/>
        <v>0</v>
      </c>
      <c r="K95" s="16">
        <f t="shared" si="30"/>
        <v>0</v>
      </c>
      <c r="L95" s="16">
        <f t="shared" si="30"/>
        <v>0</v>
      </c>
      <c r="M95" s="16">
        <f t="shared" si="30"/>
        <v>0</v>
      </c>
      <c r="N95" s="16">
        <f t="shared" si="30"/>
        <v>0</v>
      </c>
      <c r="O95" s="16">
        <f t="shared" si="30"/>
        <v>0</v>
      </c>
      <c r="P95" s="16">
        <f t="shared" si="30"/>
        <v>0</v>
      </c>
      <c r="Q95" s="16">
        <f t="shared" si="30"/>
        <v>0</v>
      </c>
      <c r="R95" s="16">
        <f t="shared" si="30"/>
        <v>0</v>
      </c>
    </row>
    <row r="96" spans="1:18" ht="23.1" hidden="1" customHeight="1" outlineLevel="1">
      <c r="A96" s="173" t="s">
        <v>0</v>
      </c>
      <c r="B96" s="174"/>
      <c r="C96" s="143"/>
      <c r="D96" s="18" t="s">
        <v>9</v>
      </c>
      <c r="E96" s="19">
        <f>SUM(G96:R96)</f>
        <v>0</v>
      </c>
      <c r="F96" s="18" t="s">
        <v>9</v>
      </c>
      <c r="G96" s="20"/>
      <c r="H96" s="20"/>
      <c r="I96" s="20"/>
      <c r="J96" s="20"/>
      <c r="K96" s="20"/>
      <c r="L96" s="21"/>
      <c r="M96" s="21"/>
      <c r="N96" s="21"/>
      <c r="O96" s="21"/>
      <c r="P96" s="21"/>
      <c r="Q96" s="21"/>
      <c r="R96" s="22"/>
    </row>
    <row r="97" spans="1:18" ht="23.1" hidden="1" customHeight="1" outlineLevel="1" thickBot="1">
      <c r="A97" s="165" t="s">
        <v>1</v>
      </c>
      <c r="B97" s="166"/>
      <c r="C97" s="144"/>
      <c r="D97" s="23" t="s">
        <v>9</v>
      </c>
      <c r="E97" s="23" t="s">
        <v>9</v>
      </c>
      <c r="F97" s="24">
        <f>SUM(G97:R97)</f>
        <v>0</v>
      </c>
      <c r="G97" s="25"/>
      <c r="H97" s="25"/>
      <c r="I97" s="25"/>
      <c r="J97" s="25"/>
      <c r="K97" s="25"/>
      <c r="L97" s="26"/>
      <c r="M97" s="26"/>
      <c r="N97" s="26"/>
      <c r="O97" s="26"/>
      <c r="P97" s="26"/>
      <c r="Q97" s="26"/>
      <c r="R97" s="27"/>
    </row>
    <row r="98" spans="1:18" ht="23.1" hidden="1" customHeight="1" outlineLevel="1">
      <c r="A98" s="69" t="s">
        <v>184</v>
      </c>
      <c r="B98" s="72" t="s">
        <v>200</v>
      </c>
      <c r="C98" s="142"/>
      <c r="D98" s="16">
        <f>E99+F100</f>
        <v>0</v>
      </c>
      <c r="E98" s="17" t="s">
        <v>9</v>
      </c>
      <c r="F98" s="17" t="s">
        <v>9</v>
      </c>
      <c r="G98" s="16">
        <f>SUM(G99:G100)</f>
        <v>0</v>
      </c>
      <c r="H98" s="16">
        <f t="shared" ref="H98:R98" si="31">SUM(H99:H100)</f>
        <v>0</v>
      </c>
      <c r="I98" s="16">
        <f t="shared" si="31"/>
        <v>0</v>
      </c>
      <c r="J98" s="16">
        <f t="shared" si="31"/>
        <v>0</v>
      </c>
      <c r="K98" s="16">
        <f t="shared" si="31"/>
        <v>0</v>
      </c>
      <c r="L98" s="16">
        <f t="shared" si="31"/>
        <v>0</v>
      </c>
      <c r="M98" s="16">
        <f t="shared" si="31"/>
        <v>0</v>
      </c>
      <c r="N98" s="16">
        <f t="shared" si="31"/>
        <v>0</v>
      </c>
      <c r="O98" s="16">
        <f t="shared" si="31"/>
        <v>0</v>
      </c>
      <c r="P98" s="16">
        <f t="shared" si="31"/>
        <v>0</v>
      </c>
      <c r="Q98" s="16">
        <f t="shared" si="31"/>
        <v>0</v>
      </c>
      <c r="R98" s="16">
        <f t="shared" si="31"/>
        <v>0</v>
      </c>
    </row>
    <row r="99" spans="1:18" ht="23.1" hidden="1" customHeight="1" outlineLevel="1">
      <c r="A99" s="173" t="s">
        <v>0</v>
      </c>
      <c r="B99" s="174"/>
      <c r="C99" s="143"/>
      <c r="D99" s="18" t="s">
        <v>9</v>
      </c>
      <c r="E99" s="19">
        <f>SUM(G99:R99)</f>
        <v>0</v>
      </c>
      <c r="F99" s="18" t="s">
        <v>9</v>
      </c>
      <c r="G99" s="20"/>
      <c r="H99" s="20"/>
      <c r="I99" s="20"/>
      <c r="J99" s="20"/>
      <c r="K99" s="20"/>
      <c r="L99" s="21"/>
      <c r="M99" s="21"/>
      <c r="N99" s="21"/>
      <c r="O99" s="21"/>
      <c r="P99" s="21"/>
      <c r="Q99" s="21"/>
      <c r="R99" s="22"/>
    </row>
    <row r="100" spans="1:18" ht="23.1" hidden="1" customHeight="1" outlineLevel="1" thickBot="1">
      <c r="A100" s="165" t="s">
        <v>1</v>
      </c>
      <c r="B100" s="166"/>
      <c r="C100" s="144"/>
      <c r="D100" s="23" t="s">
        <v>9</v>
      </c>
      <c r="E100" s="23" t="s">
        <v>9</v>
      </c>
      <c r="F100" s="24">
        <f>SUM(G100:R100)</f>
        <v>0</v>
      </c>
      <c r="G100" s="25"/>
      <c r="H100" s="25"/>
      <c r="I100" s="25"/>
      <c r="J100" s="25"/>
      <c r="K100" s="25"/>
      <c r="L100" s="26"/>
      <c r="M100" s="26"/>
      <c r="N100" s="26"/>
      <c r="O100" s="26"/>
      <c r="P100" s="26"/>
      <c r="Q100" s="26"/>
      <c r="R100" s="27"/>
    </row>
    <row r="101" spans="1:18" ht="45.75" customHeight="1" collapsed="1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  <row r="102" spans="1:18" ht="23.25" customHeight="1">
      <c r="B102" s="30" t="s">
        <v>32</v>
      </c>
      <c r="C102" s="75" t="str">
        <f>'DANE ZBIORCZO'!B25</f>
        <v>20.07.2026r.</v>
      </c>
      <c r="D102" s="3"/>
      <c r="E102" s="28"/>
      <c r="F102" s="28"/>
      <c r="G102" s="73"/>
      <c r="H102" s="30"/>
      <c r="K102" s="175" t="str">
        <f>'DANE ZBIORCZO'!C34</f>
        <v>z upoważnienia                                                          Z-ca Burmistrza Strzelec Opolskich                                                      Izabela Leś - Borkowska</v>
      </c>
      <c r="L102" s="175"/>
      <c r="O102" s="28"/>
      <c r="P102" s="28"/>
      <c r="Q102" s="28"/>
      <c r="R102" s="28"/>
    </row>
    <row r="103" spans="1:18" ht="23.25" customHeight="1">
      <c r="B103" s="31" t="s">
        <v>33</v>
      </c>
      <c r="C103" s="76" t="str">
        <f>'DANE ZBIORCZO'!B26</f>
        <v>Katarzyna Szufla</v>
      </c>
      <c r="D103" s="74"/>
      <c r="E103" s="28"/>
      <c r="F103" s="28"/>
      <c r="G103" s="4"/>
      <c r="H103" s="4"/>
      <c r="K103" s="176" t="s">
        <v>34</v>
      </c>
      <c r="L103" s="176"/>
      <c r="O103" s="28"/>
      <c r="P103" s="28"/>
      <c r="Q103" s="28"/>
      <c r="R103" s="28"/>
    </row>
    <row r="104" spans="1:18" ht="23.25" customHeight="1">
      <c r="B104" s="30" t="s">
        <v>35</v>
      </c>
      <c r="C104" s="76" t="str">
        <f>'DANE ZBIORCZO'!B27</f>
        <v>77 40 49 328</v>
      </c>
      <c r="D104" s="74"/>
      <c r="E104" s="28"/>
      <c r="F104" s="28"/>
      <c r="G104" s="4"/>
      <c r="H104" s="4"/>
      <c r="K104" s="176" t="s">
        <v>36</v>
      </c>
      <c r="L104" s="176"/>
      <c r="O104" s="28"/>
      <c r="P104" s="28"/>
      <c r="Q104" s="28"/>
      <c r="R104" s="28"/>
    </row>
    <row r="105" spans="1:18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  <row r="106" spans="1:18" ht="23.45" customHeight="1">
      <c r="B106" s="29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8" ht="23.45" customHeight="1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  <row r="108" spans="1:18" ht="23.45" customHeight="1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8" ht="23.45" customHeight="1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  <row r="110" spans="1:18" ht="23.45" customHeight="1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8" ht="23.45" customHeight="1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  <row r="112" spans="1:18" ht="57.6" customHeight="1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2:18" ht="19.899999999999999" customHeight="1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</row>
    <row r="114" spans="2:18" ht="22.15" customHeight="1"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</row>
    <row r="115" spans="2:18" ht="49.15" customHeight="1"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  <row r="116" spans="2:18" ht="61.5" customHeight="1"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2:18" ht="19.899999999999999" customHeight="1"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2:18" ht="22.15" customHeight="1"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2:18" ht="127.9" customHeight="1"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  <row r="120" spans="2:18"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2:18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  <row r="122" spans="2:18"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  <row r="123" spans="2:18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</row>
  </sheetData>
  <customSheetViews>
    <customSheetView guid="{31B10AD8-2888-4240-B827-0BF9A6B58318}" scale="70">
      <selection sqref="A1:IV65536"/>
      <pageMargins left="0.35433070866141736" right="0.23622047244094491" top="0.23622047244094491" bottom="3.937007874015748E-2" header="0" footer="0"/>
      <pageSetup paperSize="9" scale="49" pageOrder="overThenDown" orientation="landscape" blackAndWhite="1" r:id="rId1"/>
      <headerFooter alignWithMargins="0"/>
    </customSheetView>
  </customSheetViews>
  <mergeCells count="107">
    <mergeCell ref="C44:C46"/>
    <mergeCell ref="A45:B45"/>
    <mergeCell ref="A46:B46"/>
    <mergeCell ref="C35:C37"/>
    <mergeCell ref="A36:B36"/>
    <mergeCell ref="A37:B37"/>
    <mergeCell ref="C38:C40"/>
    <mergeCell ref="A39:B39"/>
    <mergeCell ref="A40:B40"/>
    <mergeCell ref="C41:C43"/>
    <mergeCell ref="A42:B42"/>
    <mergeCell ref="A43:B43"/>
    <mergeCell ref="C26:C28"/>
    <mergeCell ref="A27:B27"/>
    <mergeCell ref="A28:B28"/>
    <mergeCell ref="C29:C31"/>
    <mergeCell ref="A30:B30"/>
    <mergeCell ref="A31:B31"/>
    <mergeCell ref="C32:C34"/>
    <mergeCell ref="A33:B33"/>
    <mergeCell ref="A34:B34"/>
    <mergeCell ref="C17:C19"/>
    <mergeCell ref="A18:B18"/>
    <mergeCell ref="A19:B19"/>
    <mergeCell ref="C20:C22"/>
    <mergeCell ref="A21:B21"/>
    <mergeCell ref="A22:B22"/>
    <mergeCell ref="C23:C25"/>
    <mergeCell ref="A24:B24"/>
    <mergeCell ref="A25:B25"/>
    <mergeCell ref="A7:R7"/>
    <mergeCell ref="A8:C8"/>
    <mergeCell ref="A9:C9"/>
    <mergeCell ref="A10:C10"/>
    <mergeCell ref="C11:C13"/>
    <mergeCell ref="A12:B12"/>
    <mergeCell ref="A13:B13"/>
    <mergeCell ref="C14:C16"/>
    <mergeCell ref="A15:B15"/>
    <mergeCell ref="A16:B16"/>
    <mergeCell ref="B1:R1"/>
    <mergeCell ref="G2:H2"/>
    <mergeCell ref="A3:C3"/>
    <mergeCell ref="E3:I3"/>
    <mergeCell ref="A4:B5"/>
    <mergeCell ref="C4:C5"/>
    <mergeCell ref="D4:F5"/>
    <mergeCell ref="G4:R4"/>
    <mergeCell ref="A6:B6"/>
    <mergeCell ref="D6:F6"/>
    <mergeCell ref="C53:C55"/>
    <mergeCell ref="A54:B54"/>
    <mergeCell ref="A55:B55"/>
    <mergeCell ref="C56:C58"/>
    <mergeCell ref="A57:B57"/>
    <mergeCell ref="A58:B58"/>
    <mergeCell ref="C47:C49"/>
    <mergeCell ref="A48:B48"/>
    <mergeCell ref="A49:B49"/>
    <mergeCell ref="C50:C52"/>
    <mergeCell ref="A51:B51"/>
    <mergeCell ref="A52:B52"/>
    <mergeCell ref="C65:C67"/>
    <mergeCell ref="A66:B66"/>
    <mergeCell ref="A67:B67"/>
    <mergeCell ref="C68:C70"/>
    <mergeCell ref="A69:B69"/>
    <mergeCell ref="A70:B70"/>
    <mergeCell ref="C59:C61"/>
    <mergeCell ref="A60:B60"/>
    <mergeCell ref="A61:B61"/>
    <mergeCell ref="C62:C64"/>
    <mergeCell ref="A63:B63"/>
    <mergeCell ref="A64:B64"/>
    <mergeCell ref="C77:C79"/>
    <mergeCell ref="A78:B78"/>
    <mergeCell ref="A79:B79"/>
    <mergeCell ref="C80:C82"/>
    <mergeCell ref="A81:B81"/>
    <mergeCell ref="A82:B82"/>
    <mergeCell ref="C71:C73"/>
    <mergeCell ref="A72:B72"/>
    <mergeCell ref="A73:B73"/>
    <mergeCell ref="C74:C76"/>
    <mergeCell ref="A75:B75"/>
    <mergeCell ref="A76:B76"/>
    <mergeCell ref="C89:C91"/>
    <mergeCell ref="A90:B90"/>
    <mergeCell ref="A91:B91"/>
    <mergeCell ref="C92:C94"/>
    <mergeCell ref="A93:B93"/>
    <mergeCell ref="A94:B94"/>
    <mergeCell ref="C83:C85"/>
    <mergeCell ref="A84:B84"/>
    <mergeCell ref="A85:B85"/>
    <mergeCell ref="C86:C88"/>
    <mergeCell ref="A87:B87"/>
    <mergeCell ref="A88:B88"/>
    <mergeCell ref="K102:L102"/>
    <mergeCell ref="K103:L103"/>
    <mergeCell ref="K104:L104"/>
    <mergeCell ref="C95:C97"/>
    <mergeCell ref="A96:B96"/>
    <mergeCell ref="A97:B97"/>
    <mergeCell ref="C98:C100"/>
    <mergeCell ref="A99:B99"/>
    <mergeCell ref="A100:B100"/>
  </mergeCells>
  <phoneticPr fontId="1" type="noConversion"/>
  <dataValidations count="2">
    <dataValidation type="list" allowBlank="1" showInputMessage="1" showErrorMessage="1" errorTitle="Niedozwolone" error="Wypełnij tylko białe pola." sqref="D12:D13 E100 E98:F98 F99 D99:D100 E10 E8:F8 F9 E13 E11:F11 F12 D9:D10 E95:F95 E14:F14 F96 D96:D97 D15:D16 E17:F17 E16 F15 D18:D19 E20:F20 E19 F18 D21:D22 E23:F23 E22 F21 E28 E26:F26 F27 D27:D28 E31 E29:F29 F30 D30:D31 E34 E32:F32 F33 D33:D34 E37 E35:F35 F36 D36:D37 E40 E38:F38 F39 D39:D40 E43 E41:F41 F42 D42:D43 E46 E44:F44 F45 D45:D46 E49 E47:F47 F48 D48:D49 E52 E50:F50 F51 D51:D52 E55 E53:F53 F54 D54:D55 E58 E56:F56 F57 D57:D58 E61 E59:F59 F60 D60:D61 E64 E62:F62 F63 D63:D64 E67 E65:F65 F66 D66:D67 E70 E68:F68 F69 D69:D70 E73 E71:F71 F72 D72:D73 E76 E74:F74 F75 D75:D76 E79 E77:F77 F78 D78:D79 E82 E80:F80 F81 D81:D82 E85 E83:F83 F84 D84:D85 E88 E86:F86 F87 D87:D88 E91 E89:F89 F90 D90:D91 E94 E92:F92 F93 D93:D94 E97 D24:D25 E25 F24" xr:uid="{00000000-0002-0000-0300-000000000000}">
      <formula1>$S$1</formula1>
    </dataValidation>
    <dataValidation type="decimal" operator="greaterThanOrEqual" allowBlank="1" showErrorMessage="1" errorTitle="Uwaga" error="Wpisz liczbę bez kropek i spacji" sqref="G11:R100" xr:uid="{00000000-0002-0000-0300-000001000000}">
      <formula1>0</formula1>
    </dataValidation>
  </dataValidations>
  <pageMargins left="0.35433070866141736" right="0.23622047244094491" top="0.23622047244094491" bottom="3.937007874015748E-2" header="0" footer="0"/>
  <pageSetup paperSize="9" scale="45" pageOrder="overThenDown" orientation="landscape" blackAndWhite="1" r:id="rId2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S63"/>
  <sheetViews>
    <sheetView zoomScale="80" zoomScaleNormal="80" workbookViewId="0">
      <selection activeCell="G5" sqref="G5"/>
    </sheetView>
  </sheetViews>
  <sheetFormatPr defaultColWidth="8.85546875" defaultRowHeight="12.75"/>
  <cols>
    <col min="1" max="1" width="3.42578125" style="29" bestFit="1" customWidth="1"/>
    <col min="2" max="2" width="38.85546875" style="7" customWidth="1"/>
    <col min="3" max="3" width="34.5703125" style="7" customWidth="1"/>
    <col min="4" max="6" width="16.7109375" style="7" customWidth="1"/>
    <col min="7" max="18" width="15.7109375" style="7" customWidth="1"/>
    <col min="19" max="19" width="11" style="7" customWidth="1"/>
    <col min="20" max="16384" width="8.85546875" style="7"/>
  </cols>
  <sheetData>
    <row r="1" spans="1:19" ht="15.75">
      <c r="B1" s="145" t="s">
        <v>207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7" t="s">
        <v>9</v>
      </c>
    </row>
    <row r="2" spans="1:19" ht="39" customHeight="1" thickBot="1">
      <c r="B2" s="50"/>
      <c r="C2" s="50"/>
      <c r="D2" s="50"/>
      <c r="E2" s="50"/>
      <c r="F2" s="50"/>
      <c r="G2" s="151" t="s">
        <v>78</v>
      </c>
      <c r="H2" s="151"/>
      <c r="I2" s="49" t="str">
        <f>'DANE ZBIORCZO'!B6</f>
        <v>30.06.2026 r.</v>
      </c>
      <c r="J2" s="50"/>
      <c r="K2" s="50"/>
      <c r="L2" s="50"/>
      <c r="M2" s="50"/>
      <c r="N2" s="50"/>
      <c r="O2" s="50"/>
      <c r="P2" s="50"/>
      <c r="Q2" s="50"/>
      <c r="R2" s="50"/>
      <c r="S2" s="48"/>
    </row>
    <row r="3" spans="1:19" ht="18.75" thickBot="1">
      <c r="A3" s="152" t="s">
        <v>65</v>
      </c>
      <c r="B3" s="153"/>
      <c r="C3" s="154"/>
      <c r="D3" s="70">
        <f>'DANE ZBIORCZO'!B8</f>
        <v>1611053</v>
      </c>
      <c r="E3" s="150" t="str">
        <f>'DANE ZBIORCZO'!B7</f>
        <v>Gmina Strzelce Opolskie</v>
      </c>
      <c r="F3" s="150"/>
      <c r="G3" s="150"/>
      <c r="H3" s="150"/>
      <c r="I3" s="150"/>
      <c r="J3" s="8"/>
      <c r="K3" s="8"/>
      <c r="L3" s="8"/>
      <c r="M3" s="8"/>
      <c r="N3" s="8"/>
      <c r="O3" s="8"/>
      <c r="P3" s="8"/>
      <c r="Q3" s="8"/>
    </row>
    <row r="4" spans="1:19" ht="21" customHeight="1" thickBot="1">
      <c r="A4" s="155" t="s">
        <v>208</v>
      </c>
      <c r="B4" s="156"/>
      <c r="C4" s="148" t="s">
        <v>55</v>
      </c>
      <c r="D4" s="159" t="str">
        <f>"niespłacone zobowiązania 
na dzień "&amp;TEXT('DANE ZBIORCZO'!B6,"dd.mm.rrrr")&amp;"  (4+5+6+…+15)"</f>
        <v>niespłacone zobowiązania 
na dzień 30.06.2026 r.  (4+5+6+…+15)</v>
      </c>
      <c r="E4" s="160"/>
      <c r="F4" s="161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7"/>
    </row>
    <row r="5" spans="1:19" ht="69" customHeight="1" thickBot="1">
      <c r="A5" s="157"/>
      <c r="B5" s="158"/>
      <c r="C5" s="149"/>
      <c r="D5" s="162"/>
      <c r="E5" s="163"/>
      <c r="F5" s="164"/>
      <c r="G5" s="80" t="s">
        <v>248</v>
      </c>
      <c r="H5" s="81" t="s">
        <v>4</v>
      </c>
      <c r="I5" s="80" t="s">
        <v>5</v>
      </c>
      <c r="J5" s="81" t="s">
        <v>8</v>
      </c>
      <c r="K5" s="80" t="s">
        <v>213</v>
      </c>
      <c r="L5" s="81" t="s">
        <v>224</v>
      </c>
      <c r="M5" s="80" t="s">
        <v>232</v>
      </c>
      <c r="N5" s="81" t="s">
        <v>237</v>
      </c>
      <c r="O5" s="80" t="s">
        <v>241</v>
      </c>
      <c r="P5" s="116" t="s">
        <v>243</v>
      </c>
      <c r="Q5" s="80" t="s">
        <v>244</v>
      </c>
      <c r="R5" s="82" t="s">
        <v>245</v>
      </c>
    </row>
    <row r="6" spans="1:19" ht="9.75" customHeight="1" thickBot="1">
      <c r="A6" s="179">
        <v>1</v>
      </c>
      <c r="B6" s="135"/>
      <c r="C6" s="9">
        <v>2</v>
      </c>
      <c r="D6" s="131">
        <v>3</v>
      </c>
      <c r="E6" s="132"/>
      <c r="F6" s="133"/>
      <c r="G6" s="10">
        <v>4</v>
      </c>
      <c r="H6" s="11">
        <v>5</v>
      </c>
      <c r="I6" s="10">
        <v>6</v>
      </c>
      <c r="J6" s="10">
        <v>7</v>
      </c>
      <c r="K6" s="11">
        <v>8</v>
      </c>
      <c r="L6" s="10">
        <v>9</v>
      </c>
      <c r="M6" s="10">
        <v>10</v>
      </c>
      <c r="N6" s="11">
        <v>11</v>
      </c>
      <c r="O6" s="10">
        <v>12</v>
      </c>
      <c r="P6" s="10">
        <v>13</v>
      </c>
      <c r="Q6" s="11">
        <v>14</v>
      </c>
      <c r="R6" s="12">
        <v>15</v>
      </c>
    </row>
    <row r="7" spans="1:19" ht="30.75" customHeight="1" thickBot="1">
      <c r="A7" s="180" t="s">
        <v>71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8"/>
    </row>
    <row r="8" spans="1:19" ht="23.1" customHeight="1" thickBot="1">
      <c r="A8" s="139" t="s">
        <v>54</v>
      </c>
      <c r="B8" s="140"/>
      <c r="C8" s="141"/>
      <c r="D8" s="13">
        <f>SUM(D11:D65536)</f>
        <v>0</v>
      </c>
      <c r="E8" s="14" t="s">
        <v>9</v>
      </c>
      <c r="F8" s="14" t="s">
        <v>9</v>
      </c>
      <c r="G8" s="15">
        <f>SUM(G11,G14,G17,G20,G23,G26,G29,G32,G35,G38)</f>
        <v>0</v>
      </c>
      <c r="H8" s="15">
        <f t="shared" ref="H8:Q8" si="0">SUM(H11,H14,H17,H20,H23,H26,H29,H32,H35,H38)</f>
        <v>0</v>
      </c>
      <c r="I8" s="15">
        <f t="shared" si="0"/>
        <v>0</v>
      </c>
      <c r="J8" s="15">
        <f t="shared" si="0"/>
        <v>0</v>
      </c>
      <c r="K8" s="15">
        <f t="shared" si="0"/>
        <v>0</v>
      </c>
      <c r="L8" s="15">
        <f t="shared" si="0"/>
        <v>0</v>
      </c>
      <c r="M8" s="15">
        <f t="shared" si="0"/>
        <v>0</v>
      </c>
      <c r="N8" s="15">
        <f t="shared" si="0"/>
        <v>0</v>
      </c>
      <c r="O8" s="15">
        <f t="shared" si="0"/>
        <v>0</v>
      </c>
      <c r="P8" s="96">
        <f t="shared" si="0"/>
        <v>0</v>
      </c>
      <c r="Q8" s="15">
        <f t="shared" si="0"/>
        <v>0</v>
      </c>
      <c r="R8" s="79">
        <f>SUM(R11,R14,R17,R20,R23,R26,R29,R32,R35,R38)</f>
        <v>0</v>
      </c>
    </row>
    <row r="9" spans="1:19" ht="23.1" customHeight="1" thickBot="1">
      <c r="A9" s="167" t="s">
        <v>2</v>
      </c>
      <c r="B9" s="168"/>
      <c r="C9" s="169"/>
      <c r="D9" s="14" t="s">
        <v>9</v>
      </c>
      <c r="E9" s="13">
        <f>SUM(E11:E65536)</f>
        <v>0</v>
      </c>
      <c r="F9" s="14" t="s">
        <v>9</v>
      </c>
      <c r="G9" s="15">
        <f t="shared" ref="G9:Q10" si="1">SUM(G12,G15,G18,G21,G24,G27,G30,G33,G36,G39)</f>
        <v>0</v>
      </c>
      <c r="H9" s="15">
        <f t="shared" si="1"/>
        <v>0</v>
      </c>
      <c r="I9" s="15">
        <f t="shared" si="1"/>
        <v>0</v>
      </c>
      <c r="J9" s="15">
        <f t="shared" si="1"/>
        <v>0</v>
      </c>
      <c r="K9" s="15">
        <f t="shared" si="1"/>
        <v>0</v>
      </c>
      <c r="L9" s="15">
        <f t="shared" si="1"/>
        <v>0</v>
      </c>
      <c r="M9" s="15">
        <f t="shared" si="1"/>
        <v>0</v>
      </c>
      <c r="N9" s="15">
        <f t="shared" si="1"/>
        <v>0</v>
      </c>
      <c r="O9" s="15">
        <f t="shared" si="1"/>
        <v>0</v>
      </c>
      <c r="P9" s="96">
        <f t="shared" si="1"/>
        <v>0</v>
      </c>
      <c r="Q9" s="15">
        <f t="shared" si="1"/>
        <v>0</v>
      </c>
      <c r="R9" s="79">
        <f>SUM(R12,R15,R18,R21,R24,R27,R30,R33,R36,R39)</f>
        <v>0</v>
      </c>
    </row>
    <row r="10" spans="1:19" ht="23.1" customHeight="1" thickBot="1">
      <c r="A10" s="170" t="s">
        <v>3</v>
      </c>
      <c r="B10" s="171"/>
      <c r="C10" s="172"/>
      <c r="D10" s="14" t="s">
        <v>9</v>
      </c>
      <c r="E10" s="14" t="s">
        <v>9</v>
      </c>
      <c r="F10" s="13">
        <f>SUM(F11:F65536)</f>
        <v>0</v>
      </c>
      <c r="G10" s="15">
        <f t="shared" si="1"/>
        <v>0</v>
      </c>
      <c r="H10" s="15">
        <f t="shared" si="1"/>
        <v>0</v>
      </c>
      <c r="I10" s="15">
        <f t="shared" si="1"/>
        <v>0</v>
      </c>
      <c r="J10" s="15">
        <f t="shared" si="1"/>
        <v>0</v>
      </c>
      <c r="K10" s="15">
        <f t="shared" si="1"/>
        <v>0</v>
      </c>
      <c r="L10" s="15">
        <f t="shared" si="1"/>
        <v>0</v>
      </c>
      <c r="M10" s="15">
        <f t="shared" si="1"/>
        <v>0</v>
      </c>
      <c r="N10" s="15">
        <f t="shared" si="1"/>
        <v>0</v>
      </c>
      <c r="O10" s="15">
        <f t="shared" si="1"/>
        <v>0</v>
      </c>
      <c r="P10" s="96">
        <f t="shared" si="1"/>
        <v>0</v>
      </c>
      <c r="Q10" s="15">
        <f t="shared" si="1"/>
        <v>0</v>
      </c>
      <c r="R10" s="79">
        <f>SUM(R13,R16,R19,R22,R25,R28,R31,R34,R37,R40)</f>
        <v>0</v>
      </c>
    </row>
    <row r="11" spans="1:19" ht="23.1" customHeight="1">
      <c r="A11" s="69" t="s">
        <v>155</v>
      </c>
      <c r="B11" s="72" t="s">
        <v>200</v>
      </c>
      <c r="C11" s="142"/>
      <c r="D11" s="16">
        <f>E12+F13</f>
        <v>0</v>
      </c>
      <c r="E11" s="17" t="s">
        <v>9</v>
      </c>
      <c r="F11" s="17" t="s">
        <v>9</v>
      </c>
      <c r="G11" s="16">
        <f>SUM(G12:G13)</f>
        <v>0</v>
      </c>
      <c r="H11" s="16">
        <f t="shared" ref="H11:Q11" si="2">SUM(H12:H13)</f>
        <v>0</v>
      </c>
      <c r="I11" s="16">
        <f t="shared" si="2"/>
        <v>0</v>
      </c>
      <c r="J11" s="16">
        <f t="shared" si="2"/>
        <v>0</v>
      </c>
      <c r="K11" s="16">
        <f t="shared" si="2"/>
        <v>0</v>
      </c>
      <c r="L11" s="16">
        <f t="shared" si="2"/>
        <v>0</v>
      </c>
      <c r="M11" s="16">
        <f t="shared" si="2"/>
        <v>0</v>
      </c>
      <c r="N11" s="16">
        <f t="shared" si="2"/>
        <v>0</v>
      </c>
      <c r="O11" s="16">
        <f t="shared" si="2"/>
        <v>0</v>
      </c>
      <c r="P11" s="16">
        <f t="shared" si="2"/>
        <v>0</v>
      </c>
      <c r="Q11" s="16">
        <f t="shared" si="2"/>
        <v>0</v>
      </c>
      <c r="R11" s="78">
        <f>SUM(R12:R13)</f>
        <v>0</v>
      </c>
    </row>
    <row r="12" spans="1:19" ht="23.1" customHeight="1">
      <c r="A12" s="173" t="s">
        <v>0</v>
      </c>
      <c r="B12" s="174"/>
      <c r="C12" s="143"/>
      <c r="D12" s="18" t="s">
        <v>9</v>
      </c>
      <c r="E12" s="19">
        <f>SUM(G12:R12)</f>
        <v>0</v>
      </c>
      <c r="F12" s="18" t="s">
        <v>9</v>
      </c>
      <c r="G12" s="20"/>
      <c r="H12" s="20"/>
      <c r="I12" s="20"/>
      <c r="J12" s="20"/>
      <c r="K12" s="20"/>
      <c r="L12" s="21"/>
      <c r="M12" s="21"/>
      <c r="N12" s="21"/>
      <c r="O12" s="21"/>
      <c r="P12" s="20"/>
      <c r="Q12" s="21"/>
      <c r="R12" s="22"/>
    </row>
    <row r="13" spans="1:19" ht="23.1" customHeight="1" thickBot="1">
      <c r="A13" s="165" t="s">
        <v>1</v>
      </c>
      <c r="B13" s="166"/>
      <c r="C13" s="144"/>
      <c r="D13" s="23" t="s">
        <v>9</v>
      </c>
      <c r="E13" s="23" t="s">
        <v>9</v>
      </c>
      <c r="F13" s="24">
        <f>SUM(G13:R13)</f>
        <v>0</v>
      </c>
      <c r="G13" s="25"/>
      <c r="H13" s="25"/>
      <c r="I13" s="25"/>
      <c r="J13" s="25"/>
      <c r="K13" s="25"/>
      <c r="L13" s="26"/>
      <c r="M13" s="26"/>
      <c r="N13" s="26"/>
      <c r="O13" s="26"/>
      <c r="P13" s="25"/>
      <c r="Q13" s="26"/>
      <c r="R13" s="27"/>
    </row>
    <row r="14" spans="1:19" ht="23.1" customHeight="1">
      <c r="A14" s="69" t="s">
        <v>156</v>
      </c>
      <c r="B14" s="72" t="s">
        <v>200</v>
      </c>
      <c r="C14" s="142"/>
      <c r="D14" s="16">
        <f>E15+F16</f>
        <v>0</v>
      </c>
      <c r="E14" s="17" t="s">
        <v>9</v>
      </c>
      <c r="F14" s="17" t="s">
        <v>9</v>
      </c>
      <c r="G14" s="16">
        <f>SUM(G15:G16)</f>
        <v>0</v>
      </c>
      <c r="H14" s="16">
        <f t="shared" ref="H14:R14" si="3">SUM(H15:H16)</f>
        <v>0</v>
      </c>
      <c r="I14" s="16">
        <f t="shared" si="3"/>
        <v>0</v>
      </c>
      <c r="J14" s="16">
        <f t="shared" si="3"/>
        <v>0</v>
      </c>
      <c r="K14" s="16">
        <f t="shared" si="3"/>
        <v>0</v>
      </c>
      <c r="L14" s="16">
        <f t="shared" si="3"/>
        <v>0</v>
      </c>
      <c r="M14" s="16">
        <f t="shared" si="3"/>
        <v>0</v>
      </c>
      <c r="N14" s="16">
        <f t="shared" si="3"/>
        <v>0</v>
      </c>
      <c r="O14" s="16">
        <f t="shared" si="3"/>
        <v>0</v>
      </c>
      <c r="P14" s="16">
        <f t="shared" si="3"/>
        <v>0</v>
      </c>
      <c r="Q14" s="16">
        <f t="shared" si="3"/>
        <v>0</v>
      </c>
      <c r="R14" s="78">
        <f t="shared" si="3"/>
        <v>0</v>
      </c>
    </row>
    <row r="15" spans="1:19" ht="23.1" customHeight="1">
      <c r="A15" s="173" t="s">
        <v>0</v>
      </c>
      <c r="B15" s="174"/>
      <c r="C15" s="143"/>
      <c r="D15" s="18" t="s">
        <v>9</v>
      </c>
      <c r="E15" s="19">
        <f>SUM(G15:R15)</f>
        <v>0</v>
      </c>
      <c r="F15" s="18" t="s">
        <v>9</v>
      </c>
      <c r="G15" s="20"/>
      <c r="H15" s="20"/>
      <c r="I15" s="20"/>
      <c r="J15" s="20"/>
      <c r="K15" s="20"/>
      <c r="L15" s="21"/>
      <c r="M15" s="21"/>
      <c r="N15" s="21"/>
      <c r="O15" s="21"/>
      <c r="P15" s="20"/>
      <c r="Q15" s="21"/>
      <c r="R15" s="22"/>
    </row>
    <row r="16" spans="1:19" ht="23.1" customHeight="1" thickBot="1">
      <c r="A16" s="165" t="s">
        <v>1</v>
      </c>
      <c r="B16" s="166"/>
      <c r="C16" s="144"/>
      <c r="D16" s="23" t="s">
        <v>9</v>
      </c>
      <c r="E16" s="23" t="s">
        <v>9</v>
      </c>
      <c r="F16" s="24">
        <f>SUM(G16:R16)</f>
        <v>0</v>
      </c>
      <c r="G16" s="25"/>
      <c r="H16" s="25"/>
      <c r="I16" s="25"/>
      <c r="J16" s="25"/>
      <c r="K16" s="25"/>
      <c r="L16" s="26"/>
      <c r="M16" s="26"/>
      <c r="N16" s="26"/>
      <c r="O16" s="26"/>
      <c r="P16" s="25"/>
      <c r="Q16" s="26"/>
      <c r="R16" s="27"/>
    </row>
    <row r="17" spans="1:18" ht="23.1" customHeight="1">
      <c r="A17" s="69" t="s">
        <v>157</v>
      </c>
      <c r="B17" s="72" t="s">
        <v>200</v>
      </c>
      <c r="C17" s="142"/>
      <c r="D17" s="16">
        <f>E18+F19</f>
        <v>0</v>
      </c>
      <c r="E17" s="17" t="s">
        <v>9</v>
      </c>
      <c r="F17" s="17" t="s">
        <v>9</v>
      </c>
      <c r="G17" s="16">
        <f>SUM(G18:G19)</f>
        <v>0</v>
      </c>
      <c r="H17" s="16">
        <f t="shared" ref="H17:R17" si="4">SUM(H18:H19)</f>
        <v>0</v>
      </c>
      <c r="I17" s="16">
        <f t="shared" si="4"/>
        <v>0</v>
      </c>
      <c r="J17" s="16">
        <f t="shared" si="4"/>
        <v>0</v>
      </c>
      <c r="K17" s="16">
        <f t="shared" si="4"/>
        <v>0</v>
      </c>
      <c r="L17" s="16">
        <f t="shared" si="4"/>
        <v>0</v>
      </c>
      <c r="M17" s="16">
        <f t="shared" si="4"/>
        <v>0</v>
      </c>
      <c r="N17" s="16">
        <f t="shared" si="4"/>
        <v>0</v>
      </c>
      <c r="O17" s="16">
        <f t="shared" si="4"/>
        <v>0</v>
      </c>
      <c r="P17" s="16">
        <f t="shared" si="4"/>
        <v>0</v>
      </c>
      <c r="Q17" s="16">
        <f t="shared" si="4"/>
        <v>0</v>
      </c>
      <c r="R17" s="78">
        <f t="shared" si="4"/>
        <v>0</v>
      </c>
    </row>
    <row r="18" spans="1:18" ht="23.1" customHeight="1">
      <c r="A18" s="177" t="s">
        <v>0</v>
      </c>
      <c r="B18" s="178"/>
      <c r="C18" s="143"/>
      <c r="D18" s="18" t="s">
        <v>9</v>
      </c>
      <c r="E18" s="19">
        <f>SUM(G18:R18)</f>
        <v>0</v>
      </c>
      <c r="F18" s="18" t="s">
        <v>9</v>
      </c>
      <c r="G18" s="20"/>
      <c r="H18" s="20"/>
      <c r="I18" s="20"/>
      <c r="J18" s="20"/>
      <c r="K18" s="20"/>
      <c r="L18" s="21"/>
      <c r="M18" s="21"/>
      <c r="N18" s="21"/>
      <c r="O18" s="21"/>
      <c r="P18" s="20"/>
      <c r="Q18" s="21"/>
      <c r="R18" s="22"/>
    </row>
    <row r="19" spans="1:18" ht="23.1" customHeight="1" thickBot="1">
      <c r="A19" s="165" t="s">
        <v>1</v>
      </c>
      <c r="B19" s="166"/>
      <c r="C19" s="144"/>
      <c r="D19" s="23" t="s">
        <v>9</v>
      </c>
      <c r="E19" s="23" t="s">
        <v>9</v>
      </c>
      <c r="F19" s="24">
        <f>SUM(G19:R19)</f>
        <v>0</v>
      </c>
      <c r="G19" s="25"/>
      <c r="H19" s="25"/>
      <c r="I19" s="25"/>
      <c r="J19" s="25"/>
      <c r="K19" s="25"/>
      <c r="L19" s="26"/>
      <c r="M19" s="26"/>
      <c r="N19" s="26"/>
      <c r="O19" s="26"/>
      <c r="P19" s="25"/>
      <c r="Q19" s="26"/>
      <c r="R19" s="27"/>
    </row>
    <row r="20" spans="1:18" ht="23.1" customHeight="1">
      <c r="A20" s="69" t="s">
        <v>158</v>
      </c>
      <c r="B20" s="72" t="s">
        <v>200</v>
      </c>
      <c r="C20" s="142"/>
      <c r="D20" s="16">
        <f>E21+F22</f>
        <v>0</v>
      </c>
      <c r="E20" s="17" t="s">
        <v>9</v>
      </c>
      <c r="F20" s="17" t="s">
        <v>9</v>
      </c>
      <c r="G20" s="16">
        <f>SUM(G21:G22)</f>
        <v>0</v>
      </c>
      <c r="H20" s="16">
        <f t="shared" ref="H20:R20" si="5">SUM(H21:H22)</f>
        <v>0</v>
      </c>
      <c r="I20" s="16">
        <f t="shared" si="5"/>
        <v>0</v>
      </c>
      <c r="J20" s="16">
        <f t="shared" si="5"/>
        <v>0</v>
      </c>
      <c r="K20" s="16">
        <f t="shared" si="5"/>
        <v>0</v>
      </c>
      <c r="L20" s="16">
        <f t="shared" si="5"/>
        <v>0</v>
      </c>
      <c r="M20" s="16">
        <f t="shared" si="5"/>
        <v>0</v>
      </c>
      <c r="N20" s="16">
        <f t="shared" si="5"/>
        <v>0</v>
      </c>
      <c r="O20" s="16">
        <f t="shared" si="5"/>
        <v>0</v>
      </c>
      <c r="P20" s="16">
        <f t="shared" si="5"/>
        <v>0</v>
      </c>
      <c r="Q20" s="16">
        <f t="shared" si="5"/>
        <v>0</v>
      </c>
      <c r="R20" s="78">
        <f t="shared" si="5"/>
        <v>0</v>
      </c>
    </row>
    <row r="21" spans="1:18" ht="23.1" customHeight="1">
      <c r="A21" s="177" t="s">
        <v>0</v>
      </c>
      <c r="B21" s="178"/>
      <c r="C21" s="143"/>
      <c r="D21" s="18" t="s">
        <v>9</v>
      </c>
      <c r="E21" s="19">
        <f>SUM(G21:R21)</f>
        <v>0</v>
      </c>
      <c r="F21" s="18" t="s">
        <v>9</v>
      </c>
      <c r="G21" s="20"/>
      <c r="H21" s="20"/>
      <c r="I21" s="20"/>
      <c r="J21" s="20"/>
      <c r="K21" s="20"/>
      <c r="L21" s="21"/>
      <c r="M21" s="21"/>
      <c r="N21" s="21"/>
      <c r="O21" s="21"/>
      <c r="P21" s="20"/>
      <c r="Q21" s="21"/>
      <c r="R21" s="22"/>
    </row>
    <row r="22" spans="1:18" ht="23.1" customHeight="1" thickBot="1">
      <c r="A22" s="165" t="s">
        <v>1</v>
      </c>
      <c r="B22" s="166"/>
      <c r="C22" s="144"/>
      <c r="D22" s="23" t="s">
        <v>9</v>
      </c>
      <c r="E22" s="23" t="s">
        <v>9</v>
      </c>
      <c r="F22" s="24">
        <f>SUM(G22:R22)</f>
        <v>0</v>
      </c>
      <c r="G22" s="25"/>
      <c r="H22" s="25"/>
      <c r="I22" s="25"/>
      <c r="J22" s="25"/>
      <c r="K22" s="25"/>
      <c r="L22" s="26"/>
      <c r="M22" s="26"/>
      <c r="N22" s="26"/>
      <c r="O22" s="26"/>
      <c r="P22" s="25"/>
      <c r="Q22" s="26"/>
      <c r="R22" s="27"/>
    </row>
    <row r="23" spans="1:18" ht="23.1" customHeight="1">
      <c r="A23" s="69" t="s">
        <v>159</v>
      </c>
      <c r="B23" s="72" t="s">
        <v>200</v>
      </c>
      <c r="C23" s="142"/>
      <c r="D23" s="16">
        <f>E24+F25</f>
        <v>0</v>
      </c>
      <c r="E23" s="17" t="s">
        <v>9</v>
      </c>
      <c r="F23" s="17" t="s">
        <v>9</v>
      </c>
      <c r="G23" s="16">
        <f>SUM(G24:G25)</f>
        <v>0</v>
      </c>
      <c r="H23" s="16">
        <f t="shared" ref="H23:R23" si="6">SUM(H24:H25)</f>
        <v>0</v>
      </c>
      <c r="I23" s="16">
        <f t="shared" si="6"/>
        <v>0</v>
      </c>
      <c r="J23" s="16">
        <f t="shared" si="6"/>
        <v>0</v>
      </c>
      <c r="K23" s="16">
        <f t="shared" si="6"/>
        <v>0</v>
      </c>
      <c r="L23" s="16">
        <f t="shared" si="6"/>
        <v>0</v>
      </c>
      <c r="M23" s="16">
        <f t="shared" si="6"/>
        <v>0</v>
      </c>
      <c r="N23" s="16">
        <f t="shared" si="6"/>
        <v>0</v>
      </c>
      <c r="O23" s="16">
        <f t="shared" si="6"/>
        <v>0</v>
      </c>
      <c r="P23" s="16">
        <f t="shared" si="6"/>
        <v>0</v>
      </c>
      <c r="Q23" s="16">
        <f t="shared" si="6"/>
        <v>0</v>
      </c>
      <c r="R23" s="78">
        <f t="shared" si="6"/>
        <v>0</v>
      </c>
    </row>
    <row r="24" spans="1:18" ht="23.1" customHeight="1">
      <c r="A24" s="173" t="s">
        <v>0</v>
      </c>
      <c r="B24" s="174"/>
      <c r="C24" s="143"/>
      <c r="D24" s="18" t="s">
        <v>9</v>
      </c>
      <c r="E24" s="19">
        <f>SUM(G24:R24)</f>
        <v>0</v>
      </c>
      <c r="F24" s="18" t="s">
        <v>9</v>
      </c>
      <c r="G24" s="20"/>
      <c r="H24" s="20"/>
      <c r="I24" s="20"/>
      <c r="J24" s="20"/>
      <c r="K24" s="20"/>
      <c r="L24" s="21"/>
      <c r="M24" s="21"/>
      <c r="N24" s="21"/>
      <c r="O24" s="21"/>
      <c r="P24" s="20"/>
      <c r="Q24" s="21"/>
      <c r="R24" s="22"/>
    </row>
    <row r="25" spans="1:18" ht="23.1" customHeight="1" thickBot="1">
      <c r="A25" s="165" t="s">
        <v>1</v>
      </c>
      <c r="B25" s="166"/>
      <c r="C25" s="144"/>
      <c r="D25" s="23" t="s">
        <v>9</v>
      </c>
      <c r="E25" s="23" t="s">
        <v>9</v>
      </c>
      <c r="F25" s="24">
        <f>SUM(G25:R25)</f>
        <v>0</v>
      </c>
      <c r="G25" s="25"/>
      <c r="H25" s="25"/>
      <c r="I25" s="25"/>
      <c r="J25" s="25"/>
      <c r="K25" s="25"/>
      <c r="L25" s="26"/>
      <c r="M25" s="26"/>
      <c r="N25" s="26"/>
      <c r="O25" s="26"/>
      <c r="P25" s="25"/>
      <c r="Q25" s="26"/>
      <c r="R25" s="27"/>
    </row>
    <row r="26" spans="1:18" ht="23.1" customHeight="1">
      <c r="A26" s="69" t="s">
        <v>160</v>
      </c>
      <c r="B26" s="72" t="s">
        <v>200</v>
      </c>
      <c r="C26" s="142"/>
      <c r="D26" s="16">
        <f>E27+F28</f>
        <v>0</v>
      </c>
      <c r="E26" s="17" t="s">
        <v>9</v>
      </c>
      <c r="F26" s="17" t="s">
        <v>9</v>
      </c>
      <c r="G26" s="16">
        <f>SUM(G27:G28)</f>
        <v>0</v>
      </c>
      <c r="H26" s="16">
        <f t="shared" ref="H26:R26" si="7">SUM(H27:H28)</f>
        <v>0</v>
      </c>
      <c r="I26" s="16">
        <f t="shared" si="7"/>
        <v>0</v>
      </c>
      <c r="J26" s="16">
        <f t="shared" si="7"/>
        <v>0</v>
      </c>
      <c r="K26" s="16">
        <f t="shared" si="7"/>
        <v>0</v>
      </c>
      <c r="L26" s="16">
        <f t="shared" si="7"/>
        <v>0</v>
      </c>
      <c r="M26" s="16">
        <f t="shared" si="7"/>
        <v>0</v>
      </c>
      <c r="N26" s="16">
        <f t="shared" si="7"/>
        <v>0</v>
      </c>
      <c r="O26" s="16">
        <f t="shared" si="7"/>
        <v>0</v>
      </c>
      <c r="P26" s="16">
        <f t="shared" si="7"/>
        <v>0</v>
      </c>
      <c r="Q26" s="16">
        <f t="shared" si="7"/>
        <v>0</v>
      </c>
      <c r="R26" s="78">
        <f t="shared" si="7"/>
        <v>0</v>
      </c>
    </row>
    <row r="27" spans="1:18" ht="23.1" customHeight="1">
      <c r="A27" s="173" t="s">
        <v>0</v>
      </c>
      <c r="B27" s="174"/>
      <c r="C27" s="143"/>
      <c r="D27" s="18" t="s">
        <v>9</v>
      </c>
      <c r="E27" s="19">
        <f>SUM(G27:R27)</f>
        <v>0</v>
      </c>
      <c r="F27" s="18" t="s">
        <v>9</v>
      </c>
      <c r="G27" s="20"/>
      <c r="H27" s="20"/>
      <c r="I27" s="20"/>
      <c r="J27" s="20"/>
      <c r="K27" s="20"/>
      <c r="L27" s="21"/>
      <c r="M27" s="21"/>
      <c r="N27" s="21"/>
      <c r="O27" s="21"/>
      <c r="P27" s="20"/>
      <c r="Q27" s="21"/>
      <c r="R27" s="22"/>
    </row>
    <row r="28" spans="1:18" ht="23.1" customHeight="1" thickBot="1">
      <c r="A28" s="165" t="s">
        <v>1</v>
      </c>
      <c r="B28" s="166"/>
      <c r="C28" s="144"/>
      <c r="D28" s="23" t="s">
        <v>9</v>
      </c>
      <c r="E28" s="23" t="s">
        <v>9</v>
      </c>
      <c r="F28" s="24">
        <f>SUM(G28:R28)</f>
        <v>0</v>
      </c>
      <c r="G28" s="25"/>
      <c r="H28" s="25"/>
      <c r="I28" s="25"/>
      <c r="J28" s="25"/>
      <c r="K28" s="25"/>
      <c r="L28" s="26"/>
      <c r="M28" s="26"/>
      <c r="N28" s="26"/>
      <c r="O28" s="26"/>
      <c r="P28" s="25"/>
      <c r="Q28" s="26"/>
      <c r="R28" s="27"/>
    </row>
    <row r="29" spans="1:18" ht="23.1" customHeight="1">
      <c r="A29" s="69" t="s">
        <v>161</v>
      </c>
      <c r="B29" s="72" t="s">
        <v>200</v>
      </c>
      <c r="C29" s="142"/>
      <c r="D29" s="16">
        <f>E30+F31</f>
        <v>0</v>
      </c>
      <c r="E29" s="17" t="s">
        <v>9</v>
      </c>
      <c r="F29" s="17" t="s">
        <v>9</v>
      </c>
      <c r="G29" s="16">
        <f>SUM(G30:G31)</f>
        <v>0</v>
      </c>
      <c r="H29" s="16">
        <f t="shared" ref="H29:R29" si="8">SUM(H30:H31)</f>
        <v>0</v>
      </c>
      <c r="I29" s="16">
        <f t="shared" si="8"/>
        <v>0</v>
      </c>
      <c r="J29" s="16">
        <f t="shared" si="8"/>
        <v>0</v>
      </c>
      <c r="K29" s="16">
        <f t="shared" si="8"/>
        <v>0</v>
      </c>
      <c r="L29" s="16">
        <f t="shared" si="8"/>
        <v>0</v>
      </c>
      <c r="M29" s="16">
        <f t="shared" si="8"/>
        <v>0</v>
      </c>
      <c r="N29" s="16">
        <f t="shared" si="8"/>
        <v>0</v>
      </c>
      <c r="O29" s="16">
        <f t="shared" si="8"/>
        <v>0</v>
      </c>
      <c r="P29" s="16">
        <f t="shared" si="8"/>
        <v>0</v>
      </c>
      <c r="Q29" s="16">
        <f t="shared" si="8"/>
        <v>0</v>
      </c>
      <c r="R29" s="78">
        <f t="shared" si="8"/>
        <v>0</v>
      </c>
    </row>
    <row r="30" spans="1:18" ht="23.1" customHeight="1">
      <c r="A30" s="173" t="s">
        <v>0</v>
      </c>
      <c r="B30" s="174"/>
      <c r="C30" s="143"/>
      <c r="D30" s="18" t="s">
        <v>9</v>
      </c>
      <c r="E30" s="19">
        <f>SUM(G30:R30)</f>
        <v>0</v>
      </c>
      <c r="F30" s="18" t="s">
        <v>9</v>
      </c>
      <c r="G30" s="20"/>
      <c r="H30" s="20"/>
      <c r="I30" s="20"/>
      <c r="J30" s="20"/>
      <c r="K30" s="20"/>
      <c r="L30" s="21"/>
      <c r="M30" s="21"/>
      <c r="N30" s="21"/>
      <c r="O30" s="21"/>
      <c r="P30" s="20"/>
      <c r="Q30" s="21"/>
      <c r="R30" s="22"/>
    </row>
    <row r="31" spans="1:18" ht="23.1" customHeight="1" thickBot="1">
      <c r="A31" s="165" t="s">
        <v>1</v>
      </c>
      <c r="B31" s="166"/>
      <c r="C31" s="144"/>
      <c r="D31" s="23" t="s">
        <v>9</v>
      </c>
      <c r="E31" s="23" t="s">
        <v>9</v>
      </c>
      <c r="F31" s="24">
        <f>SUM(G31:R31)</f>
        <v>0</v>
      </c>
      <c r="G31" s="25"/>
      <c r="H31" s="25"/>
      <c r="I31" s="25"/>
      <c r="J31" s="25"/>
      <c r="K31" s="25"/>
      <c r="L31" s="26"/>
      <c r="M31" s="26"/>
      <c r="N31" s="26"/>
      <c r="O31" s="26"/>
      <c r="P31" s="25"/>
      <c r="Q31" s="26"/>
      <c r="R31" s="27"/>
    </row>
    <row r="32" spans="1:18" ht="22.9" customHeight="1">
      <c r="A32" s="69" t="s">
        <v>162</v>
      </c>
      <c r="B32" s="72" t="s">
        <v>200</v>
      </c>
      <c r="C32" s="142"/>
      <c r="D32" s="16">
        <f>E33+F34</f>
        <v>0</v>
      </c>
      <c r="E32" s="17" t="s">
        <v>9</v>
      </c>
      <c r="F32" s="17" t="s">
        <v>9</v>
      </c>
      <c r="G32" s="16">
        <f>SUM(G33:G34)</f>
        <v>0</v>
      </c>
      <c r="H32" s="16">
        <f t="shared" ref="H32:R32" si="9">SUM(H33:H34)</f>
        <v>0</v>
      </c>
      <c r="I32" s="16">
        <f t="shared" si="9"/>
        <v>0</v>
      </c>
      <c r="J32" s="16">
        <f t="shared" si="9"/>
        <v>0</v>
      </c>
      <c r="K32" s="16">
        <f t="shared" si="9"/>
        <v>0</v>
      </c>
      <c r="L32" s="16">
        <f t="shared" si="9"/>
        <v>0</v>
      </c>
      <c r="M32" s="16">
        <f t="shared" si="9"/>
        <v>0</v>
      </c>
      <c r="N32" s="16">
        <f t="shared" si="9"/>
        <v>0</v>
      </c>
      <c r="O32" s="16">
        <f t="shared" si="9"/>
        <v>0</v>
      </c>
      <c r="P32" s="16">
        <f t="shared" si="9"/>
        <v>0</v>
      </c>
      <c r="Q32" s="16">
        <f t="shared" si="9"/>
        <v>0</v>
      </c>
      <c r="R32" s="78">
        <f t="shared" si="9"/>
        <v>0</v>
      </c>
    </row>
    <row r="33" spans="1:18" ht="23.1" customHeight="1">
      <c r="A33" s="173" t="s">
        <v>0</v>
      </c>
      <c r="B33" s="174"/>
      <c r="C33" s="143"/>
      <c r="D33" s="18" t="s">
        <v>9</v>
      </c>
      <c r="E33" s="19">
        <f>SUM(G33:R33)</f>
        <v>0</v>
      </c>
      <c r="F33" s="18" t="s">
        <v>9</v>
      </c>
      <c r="G33" s="20"/>
      <c r="H33" s="20"/>
      <c r="I33" s="20"/>
      <c r="J33" s="20"/>
      <c r="K33" s="20"/>
      <c r="L33" s="21"/>
      <c r="M33" s="21"/>
      <c r="N33" s="21"/>
      <c r="O33" s="21"/>
      <c r="P33" s="20"/>
      <c r="Q33" s="21"/>
      <c r="R33" s="22"/>
    </row>
    <row r="34" spans="1:18" ht="23.1" customHeight="1" thickBot="1">
      <c r="A34" s="165" t="s">
        <v>1</v>
      </c>
      <c r="B34" s="166"/>
      <c r="C34" s="144"/>
      <c r="D34" s="23" t="s">
        <v>9</v>
      </c>
      <c r="E34" s="23" t="s">
        <v>9</v>
      </c>
      <c r="F34" s="24">
        <f>SUM(G34:R34)</f>
        <v>0</v>
      </c>
      <c r="G34" s="25"/>
      <c r="H34" s="25"/>
      <c r="I34" s="25"/>
      <c r="J34" s="25"/>
      <c r="K34" s="25"/>
      <c r="L34" s="26"/>
      <c r="M34" s="26"/>
      <c r="N34" s="26"/>
      <c r="O34" s="26"/>
      <c r="P34" s="25"/>
      <c r="Q34" s="26"/>
      <c r="R34" s="27"/>
    </row>
    <row r="35" spans="1:18" ht="23.1" customHeight="1">
      <c r="A35" s="69" t="s">
        <v>163</v>
      </c>
      <c r="B35" s="72" t="s">
        <v>200</v>
      </c>
      <c r="C35" s="142"/>
      <c r="D35" s="16">
        <f>E36+F37</f>
        <v>0</v>
      </c>
      <c r="E35" s="17" t="s">
        <v>9</v>
      </c>
      <c r="F35" s="17" t="s">
        <v>9</v>
      </c>
      <c r="G35" s="16">
        <f>SUM(G36:G37)</f>
        <v>0</v>
      </c>
      <c r="H35" s="16">
        <f t="shared" ref="H35:R35" si="10">SUM(H36:H37)</f>
        <v>0</v>
      </c>
      <c r="I35" s="16">
        <f t="shared" si="10"/>
        <v>0</v>
      </c>
      <c r="J35" s="16">
        <f t="shared" si="10"/>
        <v>0</v>
      </c>
      <c r="K35" s="16">
        <f t="shared" si="10"/>
        <v>0</v>
      </c>
      <c r="L35" s="16">
        <f t="shared" si="10"/>
        <v>0</v>
      </c>
      <c r="M35" s="16">
        <f t="shared" si="10"/>
        <v>0</v>
      </c>
      <c r="N35" s="16">
        <f t="shared" si="10"/>
        <v>0</v>
      </c>
      <c r="O35" s="16">
        <f t="shared" si="10"/>
        <v>0</v>
      </c>
      <c r="P35" s="16">
        <f t="shared" si="10"/>
        <v>0</v>
      </c>
      <c r="Q35" s="16">
        <f t="shared" si="10"/>
        <v>0</v>
      </c>
      <c r="R35" s="78">
        <f t="shared" si="10"/>
        <v>0</v>
      </c>
    </row>
    <row r="36" spans="1:18" ht="23.1" customHeight="1">
      <c r="A36" s="173" t="s">
        <v>0</v>
      </c>
      <c r="B36" s="174"/>
      <c r="C36" s="143"/>
      <c r="D36" s="18" t="s">
        <v>9</v>
      </c>
      <c r="E36" s="19">
        <f>SUM(G36:R36)</f>
        <v>0</v>
      </c>
      <c r="F36" s="18" t="s">
        <v>9</v>
      </c>
      <c r="G36" s="20"/>
      <c r="H36" s="20"/>
      <c r="I36" s="20"/>
      <c r="J36" s="20"/>
      <c r="K36" s="20"/>
      <c r="L36" s="21"/>
      <c r="M36" s="21"/>
      <c r="N36" s="21"/>
      <c r="O36" s="21"/>
      <c r="P36" s="20"/>
      <c r="Q36" s="21"/>
      <c r="R36" s="22"/>
    </row>
    <row r="37" spans="1:18" ht="23.1" customHeight="1" thickBot="1">
      <c r="A37" s="165" t="s">
        <v>1</v>
      </c>
      <c r="B37" s="166"/>
      <c r="C37" s="144"/>
      <c r="D37" s="23" t="s">
        <v>9</v>
      </c>
      <c r="E37" s="23" t="s">
        <v>9</v>
      </c>
      <c r="F37" s="24">
        <f>SUM(G37:R37)</f>
        <v>0</v>
      </c>
      <c r="G37" s="25"/>
      <c r="H37" s="25"/>
      <c r="I37" s="25"/>
      <c r="J37" s="25"/>
      <c r="K37" s="25"/>
      <c r="L37" s="26"/>
      <c r="M37" s="26"/>
      <c r="N37" s="26"/>
      <c r="O37" s="26"/>
      <c r="P37" s="25"/>
      <c r="Q37" s="26"/>
      <c r="R37" s="27"/>
    </row>
    <row r="38" spans="1:18" ht="23.1" customHeight="1">
      <c r="A38" s="69" t="s">
        <v>164</v>
      </c>
      <c r="B38" s="72" t="s">
        <v>200</v>
      </c>
      <c r="C38" s="142"/>
      <c r="D38" s="16">
        <f>E39+F40</f>
        <v>0</v>
      </c>
      <c r="E38" s="17" t="s">
        <v>9</v>
      </c>
      <c r="F38" s="17" t="s">
        <v>9</v>
      </c>
      <c r="G38" s="16">
        <f>SUM(G39:G40)</f>
        <v>0</v>
      </c>
      <c r="H38" s="16">
        <f t="shared" ref="H38:R38" si="11">SUM(H39:H40)</f>
        <v>0</v>
      </c>
      <c r="I38" s="16">
        <f t="shared" si="11"/>
        <v>0</v>
      </c>
      <c r="J38" s="16">
        <f t="shared" si="11"/>
        <v>0</v>
      </c>
      <c r="K38" s="16">
        <f t="shared" si="11"/>
        <v>0</v>
      </c>
      <c r="L38" s="16">
        <f t="shared" si="11"/>
        <v>0</v>
      </c>
      <c r="M38" s="16">
        <f t="shared" si="11"/>
        <v>0</v>
      </c>
      <c r="N38" s="16">
        <f t="shared" si="11"/>
        <v>0</v>
      </c>
      <c r="O38" s="16">
        <f t="shared" si="11"/>
        <v>0</v>
      </c>
      <c r="P38" s="16">
        <f t="shared" si="11"/>
        <v>0</v>
      </c>
      <c r="Q38" s="16">
        <f t="shared" si="11"/>
        <v>0</v>
      </c>
      <c r="R38" s="78">
        <f t="shared" si="11"/>
        <v>0</v>
      </c>
    </row>
    <row r="39" spans="1:18" ht="23.1" customHeight="1">
      <c r="A39" s="173" t="s">
        <v>0</v>
      </c>
      <c r="B39" s="174"/>
      <c r="C39" s="143"/>
      <c r="D39" s="18" t="s">
        <v>9</v>
      </c>
      <c r="E39" s="19">
        <f>SUM(G39:R39)</f>
        <v>0</v>
      </c>
      <c r="F39" s="18" t="s">
        <v>9</v>
      </c>
      <c r="G39" s="20"/>
      <c r="H39" s="20"/>
      <c r="I39" s="20"/>
      <c r="J39" s="20"/>
      <c r="K39" s="20"/>
      <c r="L39" s="21"/>
      <c r="M39" s="21"/>
      <c r="N39" s="21"/>
      <c r="O39" s="21"/>
      <c r="P39" s="20"/>
      <c r="Q39" s="21"/>
      <c r="R39" s="22"/>
    </row>
    <row r="40" spans="1:18" ht="23.1" customHeight="1" thickBot="1">
      <c r="A40" s="165" t="s">
        <v>1</v>
      </c>
      <c r="B40" s="166"/>
      <c r="C40" s="144"/>
      <c r="D40" s="23" t="s">
        <v>9</v>
      </c>
      <c r="E40" s="23" t="s">
        <v>9</v>
      </c>
      <c r="F40" s="24">
        <f>SUM(G40:R40)</f>
        <v>0</v>
      </c>
      <c r="G40" s="25"/>
      <c r="H40" s="25"/>
      <c r="I40" s="25"/>
      <c r="J40" s="25"/>
      <c r="K40" s="25"/>
      <c r="L40" s="26"/>
      <c r="M40" s="26"/>
      <c r="N40" s="26"/>
      <c r="O40" s="26"/>
      <c r="P40" s="25"/>
      <c r="Q40" s="26"/>
      <c r="R40" s="27"/>
    </row>
    <row r="41" spans="1:18" ht="45.75" customHeight="1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8" ht="23.25" customHeight="1">
      <c r="B42" s="30" t="s">
        <v>32</v>
      </c>
      <c r="C42" s="75" t="str">
        <f>'DANE ZBIORCZO'!B25</f>
        <v>20.07.2026r.</v>
      </c>
      <c r="D42" s="87"/>
      <c r="E42" s="28"/>
      <c r="F42" s="28"/>
      <c r="G42" s="73"/>
      <c r="H42" s="73"/>
      <c r="I42" s="85"/>
      <c r="J42" s="85"/>
      <c r="K42" s="175" t="str">
        <f>'DANE ZBIORCZO'!C34</f>
        <v>z upoważnienia                                                          Z-ca Burmistrza Strzelec Opolskich                                                      Izabela Leś - Borkowska</v>
      </c>
      <c r="L42" s="175"/>
      <c r="O42" s="28"/>
      <c r="P42" s="28"/>
      <c r="Q42" s="28"/>
      <c r="R42" s="28"/>
    </row>
    <row r="43" spans="1:18" ht="23.25" customHeight="1">
      <c r="B43" s="31" t="s">
        <v>33</v>
      </c>
      <c r="C43" s="181" t="str">
        <f>'DANE ZBIORCZO'!B26</f>
        <v>Katarzyna Szufla</v>
      </c>
      <c r="D43" s="182"/>
      <c r="E43" s="28"/>
      <c r="F43" s="28"/>
      <c r="G43" s="4"/>
      <c r="H43" s="4"/>
      <c r="K43" s="176" t="s">
        <v>34</v>
      </c>
      <c r="L43" s="176"/>
      <c r="O43" s="28"/>
      <c r="P43" s="28"/>
      <c r="Q43" s="28"/>
      <c r="R43" s="28"/>
    </row>
    <row r="44" spans="1:18" ht="23.25" customHeight="1">
      <c r="B44" s="30" t="s">
        <v>35</v>
      </c>
      <c r="C44" s="181" t="str">
        <f>'DANE ZBIORCZO'!B27</f>
        <v>77 40 49 328</v>
      </c>
      <c r="D44" s="182"/>
      <c r="E44" s="28"/>
      <c r="F44" s="28"/>
      <c r="G44" s="4"/>
      <c r="H44" s="4"/>
      <c r="K44" s="176" t="s">
        <v>36</v>
      </c>
      <c r="L44" s="176"/>
      <c r="O44" s="28"/>
      <c r="P44" s="28"/>
      <c r="Q44" s="28"/>
      <c r="R44" s="28"/>
    </row>
    <row r="45" spans="1:18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 ht="23.45" customHeight="1">
      <c r="B46" s="29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8" ht="23.45" customHeight="1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8" ht="23.45" customHeight="1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2:18" ht="23.45" customHeight="1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2:18" ht="23.45" customHeight="1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2:18" ht="23.45" customHeight="1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2:18" ht="57.6" customHeight="1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2:18" ht="19.899999999999999" customHeight="1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2:18" ht="22.15" customHeight="1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2:18" ht="49.15" customHeight="1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2:18" ht="61.5" customHeight="1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2:18" ht="19.899999999999999" customHeight="1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2:18" ht="22.15" customHeight="1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2:18" ht="127.9" customHeight="1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2:18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2:18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2:18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2:18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customSheetViews>
    <customSheetView guid="{31B10AD8-2888-4240-B827-0BF9A6B58318}" scale="70">
      <selection sqref="A1:IV65536"/>
      <pageMargins left="0.35433070866141736" right="0.23622047244094491" top="0.23622047244094491" bottom="3.937007874015748E-2" header="0" footer="0"/>
      <pageSetup paperSize="9" scale="49" pageOrder="overThenDown" orientation="landscape" blackAndWhite="1" r:id="rId1"/>
      <headerFooter alignWithMargins="0"/>
    </customSheetView>
  </customSheetViews>
  <mergeCells count="49">
    <mergeCell ref="B1:R1"/>
    <mergeCell ref="G2:H2"/>
    <mergeCell ref="A3:C3"/>
    <mergeCell ref="A7:R7"/>
    <mergeCell ref="A8:C8"/>
    <mergeCell ref="E3:I3"/>
    <mergeCell ref="A4:B5"/>
    <mergeCell ref="C4:C5"/>
    <mergeCell ref="D4:F5"/>
    <mergeCell ref="G4:R4"/>
    <mergeCell ref="A6:B6"/>
    <mergeCell ref="D6:F6"/>
    <mergeCell ref="C11:C13"/>
    <mergeCell ref="A12:B12"/>
    <mergeCell ref="A13:B13"/>
    <mergeCell ref="A10:C10"/>
    <mergeCell ref="A9:C9"/>
    <mergeCell ref="C14:C16"/>
    <mergeCell ref="A15:B15"/>
    <mergeCell ref="A16:B16"/>
    <mergeCell ref="C17:C19"/>
    <mergeCell ref="A18:B18"/>
    <mergeCell ref="A19:B19"/>
    <mergeCell ref="C20:C22"/>
    <mergeCell ref="A21:B21"/>
    <mergeCell ref="A22:B22"/>
    <mergeCell ref="A34:B34"/>
    <mergeCell ref="C23:C25"/>
    <mergeCell ref="A24:B24"/>
    <mergeCell ref="A25:B25"/>
    <mergeCell ref="C26:C28"/>
    <mergeCell ref="A27:B27"/>
    <mergeCell ref="A28:B28"/>
    <mergeCell ref="C29:C31"/>
    <mergeCell ref="A30:B30"/>
    <mergeCell ref="A31:B31"/>
    <mergeCell ref="C32:C34"/>
    <mergeCell ref="A33:B33"/>
    <mergeCell ref="C35:C37"/>
    <mergeCell ref="A36:B36"/>
    <mergeCell ref="A37:B37"/>
    <mergeCell ref="C38:C40"/>
    <mergeCell ref="A39:B39"/>
    <mergeCell ref="A40:B40"/>
    <mergeCell ref="K42:L42"/>
    <mergeCell ref="C43:D43"/>
    <mergeCell ref="K43:L43"/>
    <mergeCell ref="C44:D44"/>
    <mergeCell ref="K44:L44"/>
  </mergeCells>
  <phoneticPr fontId="1" type="noConversion"/>
  <dataValidations count="2">
    <dataValidation type="decimal" operator="greaterThanOrEqual" allowBlank="1" showErrorMessage="1" errorTitle="Uwaga" error="Wpisz liczbę bez kropek i spacji" sqref="G11:R40" xr:uid="{00000000-0002-0000-0400-000000000000}">
      <formula1>0</formula1>
    </dataValidation>
    <dataValidation type="list" allowBlank="1" showInputMessage="1" showErrorMessage="1" errorTitle="Niedozwolone" error="Wypełnij tylko białe pola." sqref="D12:D13 E10 E8:F8 F9 E13 E11:F11 F12 D9:D10 E14:F14 D15:D16 E17:F17 E16 F15 D18:D19 E20:F20 E19 F18 D21:D22 E23:F23 E22 F21 E28 E26:F26 F27 D27:D28 E31 E29:F29 F30 D30:D31 E34 E32:F32 F33 D33:D34 E37 E35:F35 F36 D36:D37 E40 E38:F38 F39 D39:D40 D24:D25 E25 F24" xr:uid="{00000000-0002-0000-0400-000001000000}">
      <formula1>$S$1</formula1>
    </dataValidation>
  </dataValidations>
  <pageMargins left="0.35433070866141736" right="0.23622047244094491" top="0.23622047244094491" bottom="3.937007874015748E-2" header="0" footer="0"/>
  <pageSetup paperSize="9" scale="45" pageOrder="overThenDown" orientation="landscape" blackAndWhite="1" r:id="rId2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S63"/>
  <sheetViews>
    <sheetView zoomScale="80" zoomScaleNormal="80" workbookViewId="0">
      <selection activeCell="G5" sqref="G5"/>
    </sheetView>
  </sheetViews>
  <sheetFormatPr defaultColWidth="8.85546875" defaultRowHeight="12.75"/>
  <cols>
    <col min="1" max="1" width="3.42578125" style="29" bestFit="1" customWidth="1"/>
    <col min="2" max="2" width="38.85546875" style="7" customWidth="1"/>
    <col min="3" max="3" width="34.5703125" style="7" customWidth="1"/>
    <col min="4" max="6" width="16.7109375" style="7" customWidth="1"/>
    <col min="7" max="18" width="15.7109375" style="7" customWidth="1"/>
    <col min="19" max="19" width="11" style="7" customWidth="1"/>
    <col min="20" max="16384" width="8.85546875" style="7"/>
  </cols>
  <sheetData>
    <row r="1" spans="1:19" ht="15.75">
      <c r="B1" s="145" t="s">
        <v>205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7" t="s">
        <v>9</v>
      </c>
    </row>
    <row r="2" spans="1:19" ht="39" customHeight="1" thickBot="1">
      <c r="B2" s="50"/>
      <c r="C2" s="50"/>
      <c r="D2" s="50"/>
      <c r="E2" s="50"/>
      <c r="F2" s="50"/>
      <c r="G2" s="151" t="s">
        <v>78</v>
      </c>
      <c r="H2" s="151"/>
      <c r="I2" s="49" t="str">
        <f>'DANE ZBIORCZO'!B6</f>
        <v>30.06.2026 r.</v>
      </c>
      <c r="J2" s="50"/>
      <c r="K2" s="50"/>
      <c r="L2" s="50"/>
      <c r="M2" s="50"/>
      <c r="N2" s="50"/>
      <c r="O2" s="50"/>
      <c r="P2" s="50"/>
      <c r="Q2" s="50"/>
      <c r="R2" s="50"/>
      <c r="S2" s="48"/>
    </row>
    <row r="3" spans="1:19" ht="18.75" thickBot="1">
      <c r="A3" s="152" t="s">
        <v>65</v>
      </c>
      <c r="B3" s="153"/>
      <c r="C3" s="154"/>
      <c r="D3" s="70">
        <f>'DANE ZBIORCZO'!B8</f>
        <v>1611053</v>
      </c>
      <c r="E3" s="150" t="str">
        <f>'DANE ZBIORCZO'!B7</f>
        <v>Gmina Strzelce Opolskie</v>
      </c>
      <c r="F3" s="150"/>
      <c r="G3" s="150"/>
      <c r="H3" s="150"/>
      <c r="I3" s="150"/>
      <c r="J3" s="8"/>
      <c r="K3" s="8"/>
      <c r="L3" s="8"/>
      <c r="M3" s="8"/>
      <c r="N3" s="8"/>
      <c r="O3" s="8"/>
      <c r="P3" s="8"/>
      <c r="Q3" s="8"/>
    </row>
    <row r="4" spans="1:19" ht="21" customHeight="1" thickBot="1">
      <c r="A4" s="155" t="s">
        <v>206</v>
      </c>
      <c r="B4" s="156"/>
      <c r="C4" s="148" t="s">
        <v>55</v>
      </c>
      <c r="D4" s="159" t="str">
        <f>"niespłacone zobowiązania 
na dzień "&amp;TEXT('DANE ZBIORCZO'!B6,"dd.mm.rrrr")&amp;"  (4+5+6+…+15)"</f>
        <v>niespłacone zobowiązania 
na dzień 30.06.2026 r.  (4+5+6+…+15)</v>
      </c>
      <c r="E4" s="160"/>
      <c r="F4" s="161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7"/>
    </row>
    <row r="5" spans="1:19" ht="69" customHeight="1" thickBot="1">
      <c r="A5" s="157"/>
      <c r="B5" s="158"/>
      <c r="C5" s="149"/>
      <c r="D5" s="162"/>
      <c r="E5" s="163"/>
      <c r="F5" s="164"/>
      <c r="G5" s="80" t="s">
        <v>248</v>
      </c>
      <c r="H5" s="81" t="s">
        <v>4</v>
      </c>
      <c r="I5" s="80" t="s">
        <v>5</v>
      </c>
      <c r="J5" s="81" t="s">
        <v>8</v>
      </c>
      <c r="K5" s="80" t="s">
        <v>213</v>
      </c>
      <c r="L5" s="81" t="s">
        <v>224</v>
      </c>
      <c r="M5" s="80" t="s">
        <v>232</v>
      </c>
      <c r="N5" s="81" t="s">
        <v>237</v>
      </c>
      <c r="O5" s="80" t="s">
        <v>241</v>
      </c>
      <c r="P5" s="116" t="s">
        <v>243</v>
      </c>
      <c r="Q5" s="80" t="s">
        <v>244</v>
      </c>
      <c r="R5" s="82" t="s">
        <v>245</v>
      </c>
    </row>
    <row r="6" spans="1:19" ht="9.75" customHeight="1" thickBot="1">
      <c r="A6" s="179">
        <v>1</v>
      </c>
      <c r="B6" s="135"/>
      <c r="C6" s="9">
        <v>2</v>
      </c>
      <c r="D6" s="131">
        <v>3</v>
      </c>
      <c r="E6" s="132"/>
      <c r="F6" s="133"/>
      <c r="G6" s="10">
        <v>4</v>
      </c>
      <c r="H6" s="11">
        <v>5</v>
      </c>
      <c r="I6" s="10">
        <v>6</v>
      </c>
      <c r="J6" s="10">
        <v>7</v>
      </c>
      <c r="K6" s="11">
        <v>8</v>
      </c>
      <c r="L6" s="10">
        <v>9</v>
      </c>
      <c r="M6" s="10">
        <v>10</v>
      </c>
      <c r="N6" s="11">
        <v>11</v>
      </c>
      <c r="O6" s="10">
        <v>12</v>
      </c>
      <c r="P6" s="10">
        <v>13</v>
      </c>
      <c r="Q6" s="11">
        <v>14</v>
      </c>
      <c r="R6" s="12">
        <v>15</v>
      </c>
    </row>
    <row r="7" spans="1:19" ht="30.75" customHeight="1" thickBot="1">
      <c r="A7" s="180" t="s">
        <v>77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8"/>
    </row>
    <row r="8" spans="1:19" ht="23.1" customHeight="1" thickBot="1">
      <c r="A8" s="139" t="s">
        <v>54</v>
      </c>
      <c r="B8" s="140"/>
      <c r="C8" s="141"/>
      <c r="D8" s="13">
        <f>SUM(D11:D65536)</f>
        <v>0</v>
      </c>
      <c r="E8" s="14" t="s">
        <v>9</v>
      </c>
      <c r="F8" s="14" t="s">
        <v>9</v>
      </c>
      <c r="G8" s="15">
        <f>SUM(G11,G14,G17,G20,G23,G26,G29,G32,G35,G38)</f>
        <v>0</v>
      </c>
      <c r="H8" s="15">
        <f t="shared" ref="H8:Q8" si="0">SUM(H11,H14,H17,H20,H23,H26,H29,H32,H35,H38)</f>
        <v>0</v>
      </c>
      <c r="I8" s="15">
        <f t="shared" si="0"/>
        <v>0</v>
      </c>
      <c r="J8" s="15">
        <f t="shared" si="0"/>
        <v>0</v>
      </c>
      <c r="K8" s="15">
        <f t="shared" si="0"/>
        <v>0</v>
      </c>
      <c r="L8" s="15">
        <f t="shared" si="0"/>
        <v>0</v>
      </c>
      <c r="M8" s="15">
        <f t="shared" si="0"/>
        <v>0</v>
      </c>
      <c r="N8" s="15">
        <f t="shared" si="0"/>
        <v>0</v>
      </c>
      <c r="O8" s="15">
        <f t="shared" si="0"/>
        <v>0</v>
      </c>
      <c r="P8" s="96">
        <f t="shared" si="0"/>
        <v>0</v>
      </c>
      <c r="Q8" s="15">
        <f t="shared" si="0"/>
        <v>0</v>
      </c>
      <c r="R8" s="79">
        <f>SUM(R11,R14,R17,R20,R23,R26,R29,R32,R35,R38)</f>
        <v>0</v>
      </c>
    </row>
    <row r="9" spans="1:19" ht="23.1" customHeight="1" thickBot="1">
      <c r="A9" s="167" t="s">
        <v>2</v>
      </c>
      <c r="B9" s="168"/>
      <c r="C9" s="169"/>
      <c r="D9" s="14" t="s">
        <v>9</v>
      </c>
      <c r="E9" s="13">
        <f>SUM(E11:E65536)</f>
        <v>0</v>
      </c>
      <c r="F9" s="14" t="s">
        <v>9</v>
      </c>
      <c r="G9" s="15">
        <f t="shared" ref="G9:Q10" si="1">SUM(G12,G15,G18,G21,G24,G27,G30,G33,G36,G39)</f>
        <v>0</v>
      </c>
      <c r="H9" s="15">
        <f t="shared" si="1"/>
        <v>0</v>
      </c>
      <c r="I9" s="15">
        <f t="shared" si="1"/>
        <v>0</v>
      </c>
      <c r="J9" s="15">
        <f t="shared" si="1"/>
        <v>0</v>
      </c>
      <c r="K9" s="15">
        <f t="shared" si="1"/>
        <v>0</v>
      </c>
      <c r="L9" s="15">
        <f t="shared" si="1"/>
        <v>0</v>
      </c>
      <c r="M9" s="15">
        <f t="shared" si="1"/>
        <v>0</v>
      </c>
      <c r="N9" s="15">
        <f t="shared" si="1"/>
        <v>0</v>
      </c>
      <c r="O9" s="15">
        <f t="shared" si="1"/>
        <v>0</v>
      </c>
      <c r="P9" s="96">
        <f t="shared" si="1"/>
        <v>0</v>
      </c>
      <c r="Q9" s="15">
        <f t="shared" si="1"/>
        <v>0</v>
      </c>
      <c r="R9" s="79">
        <f>SUM(R12,R15,R18,R21,R24,R27,R30,R33,R36,R39)</f>
        <v>0</v>
      </c>
    </row>
    <row r="10" spans="1:19" ht="23.1" customHeight="1" thickBot="1">
      <c r="A10" s="170" t="s">
        <v>3</v>
      </c>
      <c r="B10" s="171"/>
      <c r="C10" s="172"/>
      <c r="D10" s="14" t="s">
        <v>9</v>
      </c>
      <c r="E10" s="14" t="s">
        <v>9</v>
      </c>
      <c r="F10" s="13">
        <f>SUM(F11:F65536)</f>
        <v>0</v>
      </c>
      <c r="G10" s="15">
        <f t="shared" si="1"/>
        <v>0</v>
      </c>
      <c r="H10" s="15">
        <f t="shared" si="1"/>
        <v>0</v>
      </c>
      <c r="I10" s="15">
        <f t="shared" si="1"/>
        <v>0</v>
      </c>
      <c r="J10" s="15">
        <f t="shared" si="1"/>
        <v>0</v>
      </c>
      <c r="K10" s="15">
        <f t="shared" si="1"/>
        <v>0</v>
      </c>
      <c r="L10" s="15">
        <f t="shared" si="1"/>
        <v>0</v>
      </c>
      <c r="M10" s="15">
        <f t="shared" si="1"/>
        <v>0</v>
      </c>
      <c r="N10" s="15">
        <f t="shared" si="1"/>
        <v>0</v>
      </c>
      <c r="O10" s="15">
        <f t="shared" si="1"/>
        <v>0</v>
      </c>
      <c r="P10" s="96">
        <f t="shared" si="1"/>
        <v>0</v>
      </c>
      <c r="Q10" s="15">
        <f t="shared" si="1"/>
        <v>0</v>
      </c>
      <c r="R10" s="79">
        <f>SUM(R13,R16,R19,R22,R25,R28,R31,R34,R37,R40)</f>
        <v>0</v>
      </c>
    </row>
    <row r="11" spans="1:19" ht="23.1" customHeight="1">
      <c r="A11" s="69" t="s">
        <v>155</v>
      </c>
      <c r="B11" s="72" t="s">
        <v>200</v>
      </c>
      <c r="C11" s="142"/>
      <c r="D11" s="16">
        <f>E12+F13</f>
        <v>0</v>
      </c>
      <c r="E11" s="17" t="s">
        <v>9</v>
      </c>
      <c r="F11" s="17" t="s">
        <v>9</v>
      </c>
      <c r="G11" s="16">
        <f>SUM(G12:G13)</f>
        <v>0</v>
      </c>
      <c r="H11" s="16">
        <f t="shared" ref="H11:Q11" si="2">SUM(H12:H13)</f>
        <v>0</v>
      </c>
      <c r="I11" s="16">
        <f t="shared" si="2"/>
        <v>0</v>
      </c>
      <c r="J11" s="16">
        <f t="shared" si="2"/>
        <v>0</v>
      </c>
      <c r="K11" s="16">
        <f t="shared" si="2"/>
        <v>0</v>
      </c>
      <c r="L11" s="16">
        <f t="shared" si="2"/>
        <v>0</v>
      </c>
      <c r="M11" s="16">
        <f t="shared" si="2"/>
        <v>0</v>
      </c>
      <c r="N11" s="16">
        <f t="shared" si="2"/>
        <v>0</v>
      </c>
      <c r="O11" s="16">
        <f t="shared" si="2"/>
        <v>0</v>
      </c>
      <c r="P11" s="16">
        <f t="shared" si="2"/>
        <v>0</v>
      </c>
      <c r="Q11" s="16">
        <f t="shared" si="2"/>
        <v>0</v>
      </c>
      <c r="R11" s="78">
        <f>SUM(R12:R13)</f>
        <v>0</v>
      </c>
    </row>
    <row r="12" spans="1:19" ht="23.1" customHeight="1">
      <c r="A12" s="173" t="s">
        <v>0</v>
      </c>
      <c r="B12" s="174"/>
      <c r="C12" s="143"/>
      <c r="D12" s="18" t="s">
        <v>9</v>
      </c>
      <c r="E12" s="19">
        <f>SUM(G12:R12)</f>
        <v>0</v>
      </c>
      <c r="F12" s="18" t="s">
        <v>9</v>
      </c>
      <c r="G12" s="20"/>
      <c r="H12" s="20"/>
      <c r="I12" s="20"/>
      <c r="J12" s="20"/>
      <c r="K12" s="20"/>
      <c r="L12" s="21"/>
      <c r="M12" s="21"/>
      <c r="N12" s="21"/>
      <c r="O12" s="21"/>
      <c r="P12" s="20"/>
      <c r="Q12" s="21"/>
      <c r="R12" s="22"/>
    </row>
    <row r="13" spans="1:19" ht="23.1" customHeight="1" thickBot="1">
      <c r="A13" s="165" t="s">
        <v>1</v>
      </c>
      <c r="B13" s="166"/>
      <c r="C13" s="144"/>
      <c r="D13" s="23" t="s">
        <v>9</v>
      </c>
      <c r="E13" s="23" t="s">
        <v>9</v>
      </c>
      <c r="F13" s="24">
        <f>SUM(G13:R13)</f>
        <v>0</v>
      </c>
      <c r="G13" s="25"/>
      <c r="H13" s="25"/>
      <c r="I13" s="25"/>
      <c r="J13" s="25"/>
      <c r="K13" s="25"/>
      <c r="L13" s="26"/>
      <c r="M13" s="26"/>
      <c r="N13" s="26"/>
      <c r="O13" s="26"/>
      <c r="P13" s="25"/>
      <c r="Q13" s="26"/>
      <c r="R13" s="27"/>
    </row>
    <row r="14" spans="1:19" ht="23.1" customHeight="1">
      <c r="A14" s="69" t="s">
        <v>156</v>
      </c>
      <c r="B14" s="72" t="s">
        <v>200</v>
      </c>
      <c r="C14" s="142"/>
      <c r="D14" s="16">
        <f>E15+F16</f>
        <v>0</v>
      </c>
      <c r="E14" s="17" t="s">
        <v>9</v>
      </c>
      <c r="F14" s="17" t="s">
        <v>9</v>
      </c>
      <c r="G14" s="16">
        <f>SUM(G15:G16)</f>
        <v>0</v>
      </c>
      <c r="H14" s="16">
        <f t="shared" ref="H14:R14" si="3">SUM(H15:H16)</f>
        <v>0</v>
      </c>
      <c r="I14" s="16">
        <f t="shared" si="3"/>
        <v>0</v>
      </c>
      <c r="J14" s="16">
        <f t="shared" si="3"/>
        <v>0</v>
      </c>
      <c r="K14" s="16">
        <f t="shared" si="3"/>
        <v>0</v>
      </c>
      <c r="L14" s="16">
        <f t="shared" si="3"/>
        <v>0</v>
      </c>
      <c r="M14" s="16">
        <f t="shared" si="3"/>
        <v>0</v>
      </c>
      <c r="N14" s="16">
        <f t="shared" si="3"/>
        <v>0</v>
      </c>
      <c r="O14" s="16">
        <f t="shared" si="3"/>
        <v>0</v>
      </c>
      <c r="P14" s="16">
        <f t="shared" si="3"/>
        <v>0</v>
      </c>
      <c r="Q14" s="16">
        <f t="shared" si="3"/>
        <v>0</v>
      </c>
      <c r="R14" s="78">
        <f t="shared" si="3"/>
        <v>0</v>
      </c>
    </row>
    <row r="15" spans="1:19" ht="23.1" customHeight="1">
      <c r="A15" s="173" t="s">
        <v>0</v>
      </c>
      <c r="B15" s="174"/>
      <c r="C15" s="143"/>
      <c r="D15" s="18" t="s">
        <v>9</v>
      </c>
      <c r="E15" s="19">
        <f>SUM(G15:R15)</f>
        <v>0</v>
      </c>
      <c r="F15" s="18" t="s">
        <v>9</v>
      </c>
      <c r="G15" s="20"/>
      <c r="H15" s="20"/>
      <c r="I15" s="20"/>
      <c r="J15" s="20"/>
      <c r="K15" s="20"/>
      <c r="L15" s="21"/>
      <c r="M15" s="21"/>
      <c r="N15" s="21"/>
      <c r="O15" s="21"/>
      <c r="P15" s="20"/>
      <c r="Q15" s="21"/>
      <c r="R15" s="22"/>
    </row>
    <row r="16" spans="1:19" ht="23.1" customHeight="1" thickBot="1">
      <c r="A16" s="165" t="s">
        <v>1</v>
      </c>
      <c r="B16" s="166"/>
      <c r="C16" s="144"/>
      <c r="D16" s="23" t="s">
        <v>9</v>
      </c>
      <c r="E16" s="23" t="s">
        <v>9</v>
      </c>
      <c r="F16" s="24">
        <f>SUM(G16:R16)</f>
        <v>0</v>
      </c>
      <c r="G16" s="25"/>
      <c r="H16" s="25"/>
      <c r="I16" s="25"/>
      <c r="J16" s="25"/>
      <c r="K16" s="25"/>
      <c r="L16" s="26"/>
      <c r="M16" s="26"/>
      <c r="N16" s="26"/>
      <c r="O16" s="26"/>
      <c r="P16" s="25"/>
      <c r="Q16" s="26"/>
      <c r="R16" s="27"/>
    </row>
    <row r="17" spans="1:18" ht="23.1" customHeight="1">
      <c r="A17" s="69" t="s">
        <v>157</v>
      </c>
      <c r="B17" s="72" t="s">
        <v>200</v>
      </c>
      <c r="C17" s="142"/>
      <c r="D17" s="16">
        <f>E18+F19</f>
        <v>0</v>
      </c>
      <c r="E17" s="17" t="s">
        <v>9</v>
      </c>
      <c r="F17" s="17" t="s">
        <v>9</v>
      </c>
      <c r="G17" s="16">
        <f>SUM(G18:G19)</f>
        <v>0</v>
      </c>
      <c r="H17" s="16">
        <f t="shared" ref="H17:R17" si="4">SUM(H18:H19)</f>
        <v>0</v>
      </c>
      <c r="I17" s="16">
        <f t="shared" si="4"/>
        <v>0</v>
      </c>
      <c r="J17" s="16">
        <f t="shared" si="4"/>
        <v>0</v>
      </c>
      <c r="K17" s="16">
        <f t="shared" si="4"/>
        <v>0</v>
      </c>
      <c r="L17" s="16">
        <f t="shared" si="4"/>
        <v>0</v>
      </c>
      <c r="M17" s="16">
        <f t="shared" si="4"/>
        <v>0</v>
      </c>
      <c r="N17" s="16">
        <f t="shared" si="4"/>
        <v>0</v>
      </c>
      <c r="O17" s="16">
        <f t="shared" si="4"/>
        <v>0</v>
      </c>
      <c r="P17" s="16">
        <f t="shared" si="4"/>
        <v>0</v>
      </c>
      <c r="Q17" s="16">
        <f t="shared" si="4"/>
        <v>0</v>
      </c>
      <c r="R17" s="78">
        <f t="shared" si="4"/>
        <v>0</v>
      </c>
    </row>
    <row r="18" spans="1:18" ht="23.1" customHeight="1">
      <c r="A18" s="177" t="s">
        <v>0</v>
      </c>
      <c r="B18" s="178"/>
      <c r="C18" s="143"/>
      <c r="D18" s="18" t="s">
        <v>9</v>
      </c>
      <c r="E18" s="19">
        <f>SUM(G18:R18)</f>
        <v>0</v>
      </c>
      <c r="F18" s="18" t="s">
        <v>9</v>
      </c>
      <c r="G18" s="20"/>
      <c r="H18" s="20"/>
      <c r="I18" s="20"/>
      <c r="J18" s="20"/>
      <c r="K18" s="20"/>
      <c r="L18" s="21"/>
      <c r="M18" s="21"/>
      <c r="N18" s="21"/>
      <c r="O18" s="21"/>
      <c r="P18" s="20"/>
      <c r="Q18" s="21"/>
      <c r="R18" s="22"/>
    </row>
    <row r="19" spans="1:18" ht="23.1" customHeight="1" thickBot="1">
      <c r="A19" s="165" t="s">
        <v>1</v>
      </c>
      <c r="B19" s="166"/>
      <c r="C19" s="144"/>
      <c r="D19" s="23" t="s">
        <v>9</v>
      </c>
      <c r="E19" s="23" t="s">
        <v>9</v>
      </c>
      <c r="F19" s="24">
        <f>SUM(G19:R19)</f>
        <v>0</v>
      </c>
      <c r="G19" s="25"/>
      <c r="H19" s="25"/>
      <c r="I19" s="25"/>
      <c r="J19" s="25"/>
      <c r="K19" s="25"/>
      <c r="L19" s="26"/>
      <c r="M19" s="26"/>
      <c r="N19" s="26"/>
      <c r="O19" s="26"/>
      <c r="P19" s="25"/>
      <c r="Q19" s="26"/>
      <c r="R19" s="27"/>
    </row>
    <row r="20" spans="1:18" ht="23.1" customHeight="1">
      <c r="A20" s="69" t="s">
        <v>158</v>
      </c>
      <c r="B20" s="72" t="s">
        <v>200</v>
      </c>
      <c r="C20" s="142"/>
      <c r="D20" s="16">
        <f>E21+F22</f>
        <v>0</v>
      </c>
      <c r="E20" s="17" t="s">
        <v>9</v>
      </c>
      <c r="F20" s="17" t="s">
        <v>9</v>
      </c>
      <c r="G20" s="16">
        <f>SUM(G21:G22)</f>
        <v>0</v>
      </c>
      <c r="H20" s="16">
        <f t="shared" ref="H20:R20" si="5">SUM(H21:H22)</f>
        <v>0</v>
      </c>
      <c r="I20" s="16">
        <f t="shared" si="5"/>
        <v>0</v>
      </c>
      <c r="J20" s="16">
        <f t="shared" si="5"/>
        <v>0</v>
      </c>
      <c r="K20" s="16">
        <f t="shared" si="5"/>
        <v>0</v>
      </c>
      <c r="L20" s="16">
        <f t="shared" si="5"/>
        <v>0</v>
      </c>
      <c r="M20" s="16">
        <f t="shared" si="5"/>
        <v>0</v>
      </c>
      <c r="N20" s="16">
        <f t="shared" si="5"/>
        <v>0</v>
      </c>
      <c r="O20" s="16">
        <f t="shared" si="5"/>
        <v>0</v>
      </c>
      <c r="P20" s="16">
        <f t="shared" si="5"/>
        <v>0</v>
      </c>
      <c r="Q20" s="16">
        <f t="shared" si="5"/>
        <v>0</v>
      </c>
      <c r="R20" s="78">
        <f t="shared" si="5"/>
        <v>0</v>
      </c>
    </row>
    <row r="21" spans="1:18" ht="23.1" customHeight="1">
      <c r="A21" s="177" t="s">
        <v>0</v>
      </c>
      <c r="B21" s="178"/>
      <c r="C21" s="143"/>
      <c r="D21" s="18" t="s">
        <v>9</v>
      </c>
      <c r="E21" s="19">
        <f>SUM(G21:R21)</f>
        <v>0</v>
      </c>
      <c r="F21" s="18" t="s">
        <v>9</v>
      </c>
      <c r="G21" s="20"/>
      <c r="H21" s="20"/>
      <c r="I21" s="20"/>
      <c r="J21" s="20"/>
      <c r="K21" s="20"/>
      <c r="L21" s="21"/>
      <c r="M21" s="21"/>
      <c r="N21" s="21"/>
      <c r="O21" s="21"/>
      <c r="P21" s="20"/>
      <c r="Q21" s="21"/>
      <c r="R21" s="22"/>
    </row>
    <row r="22" spans="1:18" ht="23.1" customHeight="1" thickBot="1">
      <c r="A22" s="165" t="s">
        <v>1</v>
      </c>
      <c r="B22" s="166"/>
      <c r="C22" s="144"/>
      <c r="D22" s="23" t="s">
        <v>9</v>
      </c>
      <c r="E22" s="23" t="s">
        <v>9</v>
      </c>
      <c r="F22" s="24">
        <f>SUM(G22:R22)</f>
        <v>0</v>
      </c>
      <c r="G22" s="25"/>
      <c r="H22" s="25"/>
      <c r="I22" s="25"/>
      <c r="J22" s="25"/>
      <c r="K22" s="25"/>
      <c r="L22" s="26"/>
      <c r="M22" s="26"/>
      <c r="N22" s="26"/>
      <c r="O22" s="26"/>
      <c r="P22" s="25"/>
      <c r="Q22" s="26"/>
      <c r="R22" s="27"/>
    </row>
    <row r="23" spans="1:18" ht="23.1" customHeight="1">
      <c r="A23" s="69" t="s">
        <v>159</v>
      </c>
      <c r="B23" s="72" t="s">
        <v>200</v>
      </c>
      <c r="C23" s="142"/>
      <c r="D23" s="16">
        <f>E24+F25</f>
        <v>0</v>
      </c>
      <c r="E23" s="17" t="s">
        <v>9</v>
      </c>
      <c r="F23" s="17" t="s">
        <v>9</v>
      </c>
      <c r="G23" s="16">
        <f>SUM(G24:G25)</f>
        <v>0</v>
      </c>
      <c r="H23" s="16">
        <f t="shared" ref="H23:R23" si="6">SUM(H24:H25)</f>
        <v>0</v>
      </c>
      <c r="I23" s="16">
        <f t="shared" si="6"/>
        <v>0</v>
      </c>
      <c r="J23" s="16">
        <f t="shared" si="6"/>
        <v>0</v>
      </c>
      <c r="K23" s="16">
        <f t="shared" si="6"/>
        <v>0</v>
      </c>
      <c r="L23" s="16">
        <f t="shared" si="6"/>
        <v>0</v>
      </c>
      <c r="M23" s="16">
        <f t="shared" si="6"/>
        <v>0</v>
      </c>
      <c r="N23" s="16">
        <f t="shared" si="6"/>
        <v>0</v>
      </c>
      <c r="O23" s="16">
        <f t="shared" si="6"/>
        <v>0</v>
      </c>
      <c r="P23" s="16">
        <f t="shared" si="6"/>
        <v>0</v>
      </c>
      <c r="Q23" s="16">
        <f t="shared" si="6"/>
        <v>0</v>
      </c>
      <c r="R23" s="78">
        <f t="shared" si="6"/>
        <v>0</v>
      </c>
    </row>
    <row r="24" spans="1:18" ht="23.1" customHeight="1">
      <c r="A24" s="173" t="s">
        <v>0</v>
      </c>
      <c r="B24" s="174"/>
      <c r="C24" s="143"/>
      <c r="D24" s="18" t="s">
        <v>9</v>
      </c>
      <c r="E24" s="19">
        <f>SUM(G24:R24)</f>
        <v>0</v>
      </c>
      <c r="F24" s="18" t="s">
        <v>9</v>
      </c>
      <c r="G24" s="20"/>
      <c r="H24" s="20"/>
      <c r="I24" s="20"/>
      <c r="J24" s="20"/>
      <c r="K24" s="20"/>
      <c r="L24" s="21"/>
      <c r="M24" s="21"/>
      <c r="N24" s="21"/>
      <c r="O24" s="21"/>
      <c r="P24" s="20"/>
      <c r="Q24" s="21"/>
      <c r="R24" s="22"/>
    </row>
    <row r="25" spans="1:18" ht="23.1" customHeight="1" thickBot="1">
      <c r="A25" s="165" t="s">
        <v>1</v>
      </c>
      <c r="B25" s="166"/>
      <c r="C25" s="144"/>
      <c r="D25" s="23" t="s">
        <v>9</v>
      </c>
      <c r="E25" s="23" t="s">
        <v>9</v>
      </c>
      <c r="F25" s="24">
        <f>SUM(G25:R25)</f>
        <v>0</v>
      </c>
      <c r="G25" s="25"/>
      <c r="H25" s="25"/>
      <c r="I25" s="25"/>
      <c r="J25" s="25"/>
      <c r="K25" s="25"/>
      <c r="L25" s="26"/>
      <c r="M25" s="26"/>
      <c r="N25" s="26"/>
      <c r="O25" s="26"/>
      <c r="P25" s="25"/>
      <c r="Q25" s="26"/>
      <c r="R25" s="27"/>
    </row>
    <row r="26" spans="1:18" ht="23.1" customHeight="1">
      <c r="A26" s="69" t="s">
        <v>160</v>
      </c>
      <c r="B26" s="72" t="s">
        <v>200</v>
      </c>
      <c r="C26" s="142"/>
      <c r="D26" s="16">
        <f>E27+F28</f>
        <v>0</v>
      </c>
      <c r="E26" s="17" t="s">
        <v>9</v>
      </c>
      <c r="F26" s="17" t="s">
        <v>9</v>
      </c>
      <c r="G26" s="16">
        <f>SUM(G27:G28)</f>
        <v>0</v>
      </c>
      <c r="H26" s="16">
        <f t="shared" ref="H26:R26" si="7">SUM(H27:H28)</f>
        <v>0</v>
      </c>
      <c r="I26" s="16">
        <f t="shared" si="7"/>
        <v>0</v>
      </c>
      <c r="J26" s="16">
        <f t="shared" si="7"/>
        <v>0</v>
      </c>
      <c r="K26" s="16">
        <f t="shared" si="7"/>
        <v>0</v>
      </c>
      <c r="L26" s="16">
        <f t="shared" si="7"/>
        <v>0</v>
      </c>
      <c r="M26" s="16">
        <f t="shared" si="7"/>
        <v>0</v>
      </c>
      <c r="N26" s="16">
        <f t="shared" si="7"/>
        <v>0</v>
      </c>
      <c r="O26" s="16">
        <f t="shared" si="7"/>
        <v>0</v>
      </c>
      <c r="P26" s="16">
        <f t="shared" si="7"/>
        <v>0</v>
      </c>
      <c r="Q26" s="16">
        <f t="shared" si="7"/>
        <v>0</v>
      </c>
      <c r="R26" s="78">
        <f t="shared" si="7"/>
        <v>0</v>
      </c>
    </row>
    <row r="27" spans="1:18" ht="23.1" customHeight="1">
      <c r="A27" s="173" t="s">
        <v>0</v>
      </c>
      <c r="B27" s="174"/>
      <c r="C27" s="143"/>
      <c r="D27" s="18" t="s">
        <v>9</v>
      </c>
      <c r="E27" s="19">
        <f>SUM(G27:R27)</f>
        <v>0</v>
      </c>
      <c r="F27" s="18" t="s">
        <v>9</v>
      </c>
      <c r="G27" s="20"/>
      <c r="H27" s="20"/>
      <c r="I27" s="20"/>
      <c r="J27" s="20"/>
      <c r="K27" s="20"/>
      <c r="L27" s="21"/>
      <c r="M27" s="21"/>
      <c r="N27" s="21"/>
      <c r="O27" s="21"/>
      <c r="P27" s="20"/>
      <c r="Q27" s="21"/>
      <c r="R27" s="22"/>
    </row>
    <row r="28" spans="1:18" ht="23.1" customHeight="1" thickBot="1">
      <c r="A28" s="165" t="s">
        <v>1</v>
      </c>
      <c r="B28" s="166"/>
      <c r="C28" s="144"/>
      <c r="D28" s="23" t="s">
        <v>9</v>
      </c>
      <c r="E28" s="23" t="s">
        <v>9</v>
      </c>
      <c r="F28" s="24">
        <f>SUM(G28:R28)</f>
        <v>0</v>
      </c>
      <c r="G28" s="25"/>
      <c r="H28" s="25"/>
      <c r="I28" s="25"/>
      <c r="J28" s="25"/>
      <c r="K28" s="25"/>
      <c r="L28" s="26"/>
      <c r="M28" s="26"/>
      <c r="N28" s="26"/>
      <c r="O28" s="26"/>
      <c r="P28" s="25"/>
      <c r="Q28" s="26"/>
      <c r="R28" s="27"/>
    </row>
    <row r="29" spans="1:18" ht="23.1" customHeight="1">
      <c r="A29" s="69" t="s">
        <v>161</v>
      </c>
      <c r="B29" s="72" t="s">
        <v>200</v>
      </c>
      <c r="C29" s="142"/>
      <c r="D29" s="16">
        <f>E30+F31</f>
        <v>0</v>
      </c>
      <c r="E29" s="17" t="s">
        <v>9</v>
      </c>
      <c r="F29" s="17" t="s">
        <v>9</v>
      </c>
      <c r="G29" s="16">
        <f>SUM(G30:G31)</f>
        <v>0</v>
      </c>
      <c r="H29" s="16">
        <f t="shared" ref="H29:R29" si="8">SUM(H30:H31)</f>
        <v>0</v>
      </c>
      <c r="I29" s="16">
        <f t="shared" si="8"/>
        <v>0</v>
      </c>
      <c r="J29" s="16">
        <f t="shared" si="8"/>
        <v>0</v>
      </c>
      <c r="K29" s="16">
        <f t="shared" si="8"/>
        <v>0</v>
      </c>
      <c r="L29" s="16">
        <f t="shared" si="8"/>
        <v>0</v>
      </c>
      <c r="M29" s="16">
        <f t="shared" si="8"/>
        <v>0</v>
      </c>
      <c r="N29" s="16">
        <f t="shared" si="8"/>
        <v>0</v>
      </c>
      <c r="O29" s="16">
        <f t="shared" si="8"/>
        <v>0</v>
      </c>
      <c r="P29" s="16">
        <f t="shared" si="8"/>
        <v>0</v>
      </c>
      <c r="Q29" s="16">
        <f t="shared" si="8"/>
        <v>0</v>
      </c>
      <c r="R29" s="78">
        <f t="shared" si="8"/>
        <v>0</v>
      </c>
    </row>
    <row r="30" spans="1:18" ht="23.1" customHeight="1">
      <c r="A30" s="173" t="s">
        <v>0</v>
      </c>
      <c r="B30" s="174"/>
      <c r="C30" s="143"/>
      <c r="D30" s="18" t="s">
        <v>9</v>
      </c>
      <c r="E30" s="19">
        <f>SUM(G30:R30)</f>
        <v>0</v>
      </c>
      <c r="F30" s="18" t="s">
        <v>9</v>
      </c>
      <c r="G30" s="20"/>
      <c r="H30" s="20"/>
      <c r="I30" s="20"/>
      <c r="J30" s="20"/>
      <c r="K30" s="20"/>
      <c r="L30" s="21"/>
      <c r="M30" s="21"/>
      <c r="N30" s="21"/>
      <c r="O30" s="21"/>
      <c r="P30" s="20"/>
      <c r="Q30" s="21"/>
      <c r="R30" s="22"/>
    </row>
    <row r="31" spans="1:18" ht="23.1" customHeight="1" thickBot="1">
      <c r="A31" s="165" t="s">
        <v>1</v>
      </c>
      <c r="B31" s="166"/>
      <c r="C31" s="144"/>
      <c r="D31" s="23" t="s">
        <v>9</v>
      </c>
      <c r="E31" s="23" t="s">
        <v>9</v>
      </c>
      <c r="F31" s="24">
        <f>SUM(G31:R31)</f>
        <v>0</v>
      </c>
      <c r="G31" s="25"/>
      <c r="H31" s="25"/>
      <c r="I31" s="25"/>
      <c r="J31" s="25"/>
      <c r="K31" s="25"/>
      <c r="L31" s="26"/>
      <c r="M31" s="26"/>
      <c r="N31" s="26"/>
      <c r="O31" s="26"/>
      <c r="P31" s="25"/>
      <c r="Q31" s="26"/>
      <c r="R31" s="27"/>
    </row>
    <row r="32" spans="1:18" ht="22.9" customHeight="1">
      <c r="A32" s="69" t="s">
        <v>162</v>
      </c>
      <c r="B32" s="72" t="s">
        <v>200</v>
      </c>
      <c r="C32" s="142"/>
      <c r="D32" s="16">
        <f>E33+F34</f>
        <v>0</v>
      </c>
      <c r="E32" s="17" t="s">
        <v>9</v>
      </c>
      <c r="F32" s="17" t="s">
        <v>9</v>
      </c>
      <c r="G32" s="16">
        <f>SUM(G33:G34)</f>
        <v>0</v>
      </c>
      <c r="H32" s="16">
        <f t="shared" ref="H32:R32" si="9">SUM(H33:H34)</f>
        <v>0</v>
      </c>
      <c r="I32" s="16">
        <f t="shared" si="9"/>
        <v>0</v>
      </c>
      <c r="J32" s="16">
        <f t="shared" si="9"/>
        <v>0</v>
      </c>
      <c r="K32" s="16">
        <f t="shared" si="9"/>
        <v>0</v>
      </c>
      <c r="L32" s="16">
        <f t="shared" si="9"/>
        <v>0</v>
      </c>
      <c r="M32" s="16">
        <f t="shared" si="9"/>
        <v>0</v>
      </c>
      <c r="N32" s="16">
        <f t="shared" si="9"/>
        <v>0</v>
      </c>
      <c r="O32" s="16">
        <f t="shared" si="9"/>
        <v>0</v>
      </c>
      <c r="P32" s="16">
        <f t="shared" si="9"/>
        <v>0</v>
      </c>
      <c r="Q32" s="16">
        <f t="shared" si="9"/>
        <v>0</v>
      </c>
      <c r="R32" s="78">
        <f t="shared" si="9"/>
        <v>0</v>
      </c>
    </row>
    <row r="33" spans="1:18" ht="23.1" customHeight="1">
      <c r="A33" s="173" t="s">
        <v>0</v>
      </c>
      <c r="B33" s="174"/>
      <c r="C33" s="143"/>
      <c r="D33" s="18" t="s">
        <v>9</v>
      </c>
      <c r="E33" s="19">
        <f>SUM(G33:R33)</f>
        <v>0</v>
      </c>
      <c r="F33" s="18" t="s">
        <v>9</v>
      </c>
      <c r="G33" s="20"/>
      <c r="H33" s="20"/>
      <c r="I33" s="20"/>
      <c r="J33" s="20"/>
      <c r="K33" s="20"/>
      <c r="L33" s="21"/>
      <c r="M33" s="21"/>
      <c r="N33" s="21"/>
      <c r="O33" s="21"/>
      <c r="P33" s="20"/>
      <c r="Q33" s="21"/>
      <c r="R33" s="22"/>
    </row>
    <row r="34" spans="1:18" ht="23.1" customHeight="1" thickBot="1">
      <c r="A34" s="165" t="s">
        <v>1</v>
      </c>
      <c r="B34" s="166"/>
      <c r="C34" s="144"/>
      <c r="D34" s="23" t="s">
        <v>9</v>
      </c>
      <c r="E34" s="23" t="s">
        <v>9</v>
      </c>
      <c r="F34" s="24">
        <f>SUM(G34:R34)</f>
        <v>0</v>
      </c>
      <c r="G34" s="25"/>
      <c r="H34" s="25"/>
      <c r="I34" s="25"/>
      <c r="J34" s="25"/>
      <c r="K34" s="25"/>
      <c r="L34" s="26"/>
      <c r="M34" s="26"/>
      <c r="N34" s="26"/>
      <c r="O34" s="26"/>
      <c r="P34" s="25"/>
      <c r="Q34" s="26"/>
      <c r="R34" s="27"/>
    </row>
    <row r="35" spans="1:18" ht="23.1" customHeight="1">
      <c r="A35" s="69" t="s">
        <v>163</v>
      </c>
      <c r="B35" s="72" t="s">
        <v>200</v>
      </c>
      <c r="C35" s="142"/>
      <c r="D35" s="16">
        <f>E36+F37</f>
        <v>0</v>
      </c>
      <c r="E35" s="17" t="s">
        <v>9</v>
      </c>
      <c r="F35" s="17" t="s">
        <v>9</v>
      </c>
      <c r="G35" s="16">
        <f>SUM(G36:G37)</f>
        <v>0</v>
      </c>
      <c r="H35" s="16">
        <f t="shared" ref="H35:R35" si="10">SUM(H36:H37)</f>
        <v>0</v>
      </c>
      <c r="I35" s="16">
        <f t="shared" si="10"/>
        <v>0</v>
      </c>
      <c r="J35" s="16">
        <f t="shared" si="10"/>
        <v>0</v>
      </c>
      <c r="K35" s="16">
        <f t="shared" si="10"/>
        <v>0</v>
      </c>
      <c r="L35" s="16">
        <f t="shared" si="10"/>
        <v>0</v>
      </c>
      <c r="M35" s="16">
        <f t="shared" si="10"/>
        <v>0</v>
      </c>
      <c r="N35" s="16">
        <f t="shared" si="10"/>
        <v>0</v>
      </c>
      <c r="O35" s="16">
        <f t="shared" si="10"/>
        <v>0</v>
      </c>
      <c r="P35" s="16">
        <f t="shared" si="10"/>
        <v>0</v>
      </c>
      <c r="Q35" s="16">
        <f t="shared" si="10"/>
        <v>0</v>
      </c>
      <c r="R35" s="78">
        <f t="shared" si="10"/>
        <v>0</v>
      </c>
    </row>
    <row r="36" spans="1:18" ht="23.1" customHeight="1">
      <c r="A36" s="173" t="s">
        <v>0</v>
      </c>
      <c r="B36" s="174"/>
      <c r="C36" s="143"/>
      <c r="D36" s="18" t="s">
        <v>9</v>
      </c>
      <c r="E36" s="19">
        <f>SUM(G36:R36)</f>
        <v>0</v>
      </c>
      <c r="F36" s="18" t="s">
        <v>9</v>
      </c>
      <c r="G36" s="20"/>
      <c r="H36" s="20"/>
      <c r="I36" s="20"/>
      <c r="J36" s="20"/>
      <c r="K36" s="20"/>
      <c r="L36" s="21"/>
      <c r="M36" s="21"/>
      <c r="N36" s="21"/>
      <c r="O36" s="21"/>
      <c r="P36" s="20"/>
      <c r="Q36" s="21"/>
      <c r="R36" s="22"/>
    </row>
    <row r="37" spans="1:18" ht="23.1" customHeight="1" thickBot="1">
      <c r="A37" s="165" t="s">
        <v>1</v>
      </c>
      <c r="B37" s="166"/>
      <c r="C37" s="144"/>
      <c r="D37" s="23" t="s">
        <v>9</v>
      </c>
      <c r="E37" s="23" t="s">
        <v>9</v>
      </c>
      <c r="F37" s="24">
        <f>SUM(G37:R37)</f>
        <v>0</v>
      </c>
      <c r="G37" s="25"/>
      <c r="H37" s="25"/>
      <c r="I37" s="25"/>
      <c r="J37" s="25"/>
      <c r="K37" s="25"/>
      <c r="L37" s="26"/>
      <c r="M37" s="26"/>
      <c r="N37" s="26"/>
      <c r="O37" s="26"/>
      <c r="P37" s="25"/>
      <c r="Q37" s="26"/>
      <c r="R37" s="27"/>
    </row>
    <row r="38" spans="1:18" ht="23.1" customHeight="1">
      <c r="A38" s="69" t="s">
        <v>164</v>
      </c>
      <c r="B38" s="72" t="s">
        <v>200</v>
      </c>
      <c r="C38" s="142"/>
      <c r="D38" s="16">
        <f>E39+F40</f>
        <v>0</v>
      </c>
      <c r="E38" s="17" t="s">
        <v>9</v>
      </c>
      <c r="F38" s="17" t="s">
        <v>9</v>
      </c>
      <c r="G38" s="16">
        <f>SUM(G39:G40)</f>
        <v>0</v>
      </c>
      <c r="H38" s="16">
        <f t="shared" ref="H38:R38" si="11">SUM(H39:H40)</f>
        <v>0</v>
      </c>
      <c r="I38" s="16">
        <f t="shared" si="11"/>
        <v>0</v>
      </c>
      <c r="J38" s="16">
        <f t="shared" si="11"/>
        <v>0</v>
      </c>
      <c r="K38" s="16">
        <f t="shared" si="11"/>
        <v>0</v>
      </c>
      <c r="L38" s="16">
        <f t="shared" si="11"/>
        <v>0</v>
      </c>
      <c r="M38" s="16">
        <f t="shared" si="11"/>
        <v>0</v>
      </c>
      <c r="N38" s="16">
        <f t="shared" si="11"/>
        <v>0</v>
      </c>
      <c r="O38" s="16">
        <f t="shared" si="11"/>
        <v>0</v>
      </c>
      <c r="P38" s="16">
        <f t="shared" si="11"/>
        <v>0</v>
      </c>
      <c r="Q38" s="16">
        <f t="shared" si="11"/>
        <v>0</v>
      </c>
      <c r="R38" s="78">
        <f t="shared" si="11"/>
        <v>0</v>
      </c>
    </row>
    <row r="39" spans="1:18" ht="23.1" customHeight="1">
      <c r="A39" s="173" t="s">
        <v>0</v>
      </c>
      <c r="B39" s="174"/>
      <c r="C39" s="143"/>
      <c r="D39" s="18" t="s">
        <v>9</v>
      </c>
      <c r="E39" s="19">
        <f>SUM(G39:R39)</f>
        <v>0</v>
      </c>
      <c r="F39" s="18" t="s">
        <v>9</v>
      </c>
      <c r="G39" s="20"/>
      <c r="H39" s="20"/>
      <c r="I39" s="20"/>
      <c r="J39" s="20"/>
      <c r="K39" s="20"/>
      <c r="L39" s="21"/>
      <c r="M39" s="21"/>
      <c r="N39" s="21"/>
      <c r="O39" s="21"/>
      <c r="P39" s="20"/>
      <c r="Q39" s="21"/>
      <c r="R39" s="22"/>
    </row>
    <row r="40" spans="1:18" ht="23.1" customHeight="1" thickBot="1">
      <c r="A40" s="165" t="s">
        <v>1</v>
      </c>
      <c r="B40" s="166"/>
      <c r="C40" s="144"/>
      <c r="D40" s="23" t="s">
        <v>9</v>
      </c>
      <c r="E40" s="23" t="s">
        <v>9</v>
      </c>
      <c r="F40" s="24">
        <f>SUM(G40:R40)</f>
        <v>0</v>
      </c>
      <c r="G40" s="25"/>
      <c r="H40" s="25"/>
      <c r="I40" s="25"/>
      <c r="J40" s="25"/>
      <c r="K40" s="25"/>
      <c r="L40" s="26"/>
      <c r="M40" s="26"/>
      <c r="N40" s="26"/>
      <c r="O40" s="26"/>
      <c r="P40" s="25"/>
      <c r="Q40" s="26"/>
      <c r="R40" s="27"/>
    </row>
    <row r="41" spans="1:18" ht="45.75" customHeight="1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8" ht="23.25" customHeight="1">
      <c r="B42" s="30" t="s">
        <v>32</v>
      </c>
      <c r="C42" s="88" t="str">
        <f>'DANE ZBIORCZO'!B25</f>
        <v>20.07.2026r.</v>
      </c>
      <c r="D42"/>
      <c r="E42" s="28"/>
      <c r="F42" s="28"/>
      <c r="G42" s="73"/>
      <c r="H42" s="77"/>
      <c r="I42" s="86"/>
      <c r="J42" s="86"/>
      <c r="K42" s="175" t="str">
        <f>'DANE ZBIORCZO'!C34</f>
        <v>z upoważnienia                                                          Z-ca Burmistrza Strzelec Opolskich                                                      Izabela Leś - Borkowska</v>
      </c>
      <c r="L42" s="175"/>
      <c r="O42" s="28"/>
      <c r="P42" s="28"/>
      <c r="Q42" s="28"/>
      <c r="R42" s="28"/>
    </row>
    <row r="43" spans="1:18" ht="23.25" customHeight="1">
      <c r="B43" s="31" t="s">
        <v>33</v>
      </c>
      <c r="C43" s="183" t="str">
        <f>'DANE ZBIORCZO'!B26</f>
        <v>Katarzyna Szufla</v>
      </c>
      <c r="D43" s="183"/>
      <c r="E43" s="28"/>
      <c r="F43" s="28"/>
      <c r="G43" s="4"/>
      <c r="H43" s="4"/>
      <c r="K43" s="176" t="s">
        <v>34</v>
      </c>
      <c r="L43" s="176"/>
      <c r="O43" s="28"/>
      <c r="P43" s="28"/>
      <c r="Q43" s="28"/>
      <c r="R43" s="28"/>
    </row>
    <row r="44" spans="1:18" ht="23.25" customHeight="1">
      <c r="B44" s="30" t="s">
        <v>35</v>
      </c>
      <c r="C44" s="183" t="str">
        <f>'DANE ZBIORCZO'!B27</f>
        <v>77 40 49 328</v>
      </c>
      <c r="D44" s="183"/>
      <c r="E44" s="28"/>
      <c r="F44" s="28"/>
      <c r="G44" s="4"/>
      <c r="H44" s="4"/>
      <c r="K44" s="176" t="s">
        <v>36</v>
      </c>
      <c r="L44" s="176"/>
      <c r="O44" s="28"/>
      <c r="P44" s="28"/>
      <c r="Q44" s="28"/>
      <c r="R44" s="28"/>
    </row>
    <row r="45" spans="1:18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 ht="23.45" customHeight="1">
      <c r="B46" s="29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8" ht="23.45" customHeight="1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8" ht="23.45" customHeight="1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2:18" ht="23.45" customHeight="1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2:18" ht="23.45" customHeight="1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2:18" ht="23.45" customHeight="1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2:18" ht="57.6" customHeight="1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2:18" ht="19.899999999999999" customHeight="1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2:18" ht="22.15" customHeight="1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2:18" ht="49.15" customHeight="1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2:18" ht="61.5" customHeight="1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2:18" ht="19.899999999999999" customHeight="1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2:18" ht="22.15" customHeight="1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2:18" ht="127.9" customHeight="1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2:18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2:18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2:18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2:18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customSheetViews>
    <customSheetView guid="{31B10AD8-2888-4240-B827-0BF9A6B58318}" scale="70">
      <selection sqref="A1:IV65536"/>
      <pageMargins left="0.35433070866141736" right="0.23622047244094491" top="0.23622047244094491" bottom="3.937007874015748E-2" header="0" footer="0"/>
      <pageSetup paperSize="9" scale="49" pageOrder="overThenDown" orientation="landscape" blackAndWhite="1" r:id="rId1"/>
      <headerFooter alignWithMargins="0"/>
    </customSheetView>
  </customSheetViews>
  <mergeCells count="49">
    <mergeCell ref="B1:R1"/>
    <mergeCell ref="G2:H2"/>
    <mergeCell ref="A3:C3"/>
    <mergeCell ref="A7:R7"/>
    <mergeCell ref="A8:C8"/>
    <mergeCell ref="E3:I3"/>
    <mergeCell ref="A4:B5"/>
    <mergeCell ref="C4:C5"/>
    <mergeCell ref="D4:F5"/>
    <mergeCell ref="G4:R4"/>
    <mergeCell ref="A6:B6"/>
    <mergeCell ref="D6:F6"/>
    <mergeCell ref="C11:C13"/>
    <mergeCell ref="A12:B12"/>
    <mergeCell ref="A13:B13"/>
    <mergeCell ref="A10:C10"/>
    <mergeCell ref="A9:C9"/>
    <mergeCell ref="C14:C16"/>
    <mergeCell ref="A15:B15"/>
    <mergeCell ref="A16:B16"/>
    <mergeCell ref="C17:C19"/>
    <mergeCell ref="A18:B18"/>
    <mergeCell ref="A19:B19"/>
    <mergeCell ref="C20:C22"/>
    <mergeCell ref="A21:B21"/>
    <mergeCell ref="A22:B22"/>
    <mergeCell ref="A34:B34"/>
    <mergeCell ref="C23:C25"/>
    <mergeCell ref="A24:B24"/>
    <mergeCell ref="A25:B25"/>
    <mergeCell ref="C26:C28"/>
    <mergeCell ref="A27:B27"/>
    <mergeCell ref="A28:B28"/>
    <mergeCell ref="C29:C31"/>
    <mergeCell ref="A30:B30"/>
    <mergeCell ref="A31:B31"/>
    <mergeCell ref="C32:C34"/>
    <mergeCell ref="A33:B33"/>
    <mergeCell ref="C35:C37"/>
    <mergeCell ref="A36:B36"/>
    <mergeCell ref="A37:B37"/>
    <mergeCell ref="C38:C40"/>
    <mergeCell ref="A39:B39"/>
    <mergeCell ref="A40:B40"/>
    <mergeCell ref="K42:L42"/>
    <mergeCell ref="C43:D43"/>
    <mergeCell ref="K43:L43"/>
    <mergeCell ref="C44:D44"/>
    <mergeCell ref="K44:L44"/>
  </mergeCells>
  <phoneticPr fontId="1" type="noConversion"/>
  <dataValidations count="2">
    <dataValidation type="decimal" operator="greaterThanOrEqual" allowBlank="1" showErrorMessage="1" errorTitle="Uwaga" error="Wpisz liczbę bez kropek i spacji" sqref="G11:R40" xr:uid="{00000000-0002-0000-0500-000000000000}">
      <formula1>0</formula1>
    </dataValidation>
    <dataValidation type="list" allowBlank="1" showInputMessage="1" showErrorMessage="1" errorTitle="Niedozwolone" error="Wypełnij tylko białe pola." sqref="D12:D13 E10 E8:F8 F9 E13 E11:F11 F12 D9:D10 E14:F14 D15:D16 E17:F17 E16 F15 D18:D19 E20:F20 E19 F18 D21:D22 E23:F23 E22 F21 E28 E26:F26 F27 D27:D28 E31 E29:F29 F30 D30:D31 E34 E32:F32 F33 D33:D34 E37 E35:F35 F36 D36:D37 E40 E38:F38 F39 D39:D40 D24:D25 E25 F24" xr:uid="{00000000-0002-0000-0500-000001000000}">
      <formula1>$S$1</formula1>
    </dataValidation>
  </dataValidations>
  <pageMargins left="0.35433070866141736" right="0.23622047244094491" top="0.23622047244094491" bottom="3.937007874015748E-2" header="0" footer="0"/>
  <pageSetup paperSize="9" scale="45" pageOrder="overThenDown" orientation="landscape" blackAndWhite="1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59999389629810485"/>
  </sheetPr>
  <dimension ref="A1:S64"/>
  <sheetViews>
    <sheetView zoomScale="80" zoomScaleNormal="80" workbookViewId="0">
      <selection activeCell="C26" sqref="C26:C28"/>
    </sheetView>
  </sheetViews>
  <sheetFormatPr defaultColWidth="8.85546875" defaultRowHeight="12.75"/>
  <cols>
    <col min="1" max="1" width="3.42578125" style="29" bestFit="1" customWidth="1"/>
    <col min="2" max="2" width="38.85546875" style="7" customWidth="1"/>
    <col min="3" max="3" width="34.5703125" style="7" customWidth="1"/>
    <col min="4" max="6" width="16.7109375" style="7" customWidth="1"/>
    <col min="7" max="18" width="15.7109375" style="7" customWidth="1"/>
    <col min="19" max="19" width="11" style="7" customWidth="1"/>
    <col min="20" max="16384" width="8.85546875" style="7"/>
  </cols>
  <sheetData>
    <row r="1" spans="1:19" ht="15.75">
      <c r="B1" s="145" t="s">
        <v>201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7" t="s">
        <v>9</v>
      </c>
    </row>
    <row r="2" spans="1:19" ht="39" customHeight="1" thickBot="1">
      <c r="B2" s="50"/>
      <c r="C2" s="50"/>
      <c r="D2" s="50"/>
      <c r="E2" s="50"/>
      <c r="F2" s="50"/>
      <c r="G2" s="151" t="s">
        <v>78</v>
      </c>
      <c r="H2" s="151"/>
      <c r="I2" s="49" t="str">
        <f>'DANE ZBIORCZO'!B6</f>
        <v>30.06.2026 r.</v>
      </c>
      <c r="J2" s="50"/>
      <c r="K2" s="50"/>
      <c r="L2" s="50"/>
      <c r="M2" s="50"/>
      <c r="N2" s="50"/>
      <c r="O2" s="50"/>
      <c r="P2" s="50"/>
      <c r="Q2" s="50"/>
      <c r="R2" s="50"/>
      <c r="S2" s="48"/>
    </row>
    <row r="3" spans="1:19" ht="18.75" thickBot="1">
      <c r="A3" s="152" t="s">
        <v>65</v>
      </c>
      <c r="B3" s="153"/>
      <c r="C3" s="154"/>
      <c r="D3" s="70">
        <f>'DANE ZBIORCZO'!B8</f>
        <v>1611053</v>
      </c>
      <c r="E3" s="150" t="str">
        <f>'DANE ZBIORCZO'!B7</f>
        <v>Gmina Strzelce Opolskie</v>
      </c>
      <c r="F3" s="150"/>
      <c r="G3" s="150"/>
      <c r="H3" s="150"/>
      <c r="I3" s="150"/>
      <c r="J3" s="8"/>
      <c r="K3" s="8"/>
      <c r="L3" s="8"/>
      <c r="M3" s="8"/>
      <c r="N3" s="8"/>
      <c r="O3" s="8"/>
      <c r="P3" s="8"/>
      <c r="Q3" s="8"/>
    </row>
    <row r="4" spans="1:19" ht="21" customHeight="1" thickBot="1">
      <c r="A4" s="155" t="s">
        <v>222</v>
      </c>
      <c r="B4" s="156"/>
      <c r="C4" s="148" t="s">
        <v>55</v>
      </c>
      <c r="D4" s="159" t="str">
        <f>"niespłacone zobowiązania 
na dzień "&amp;TEXT('DANE ZBIORCZO'!B6,"dd.mm.rrrr")&amp;"  (4+5+6+…+15)"</f>
        <v>niespłacone zobowiązania 
na dzień 30.06.2026 r.  (4+5+6+…+15)</v>
      </c>
      <c r="E4" s="160"/>
      <c r="F4" s="161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7"/>
    </row>
    <row r="5" spans="1:19" ht="69" customHeight="1" thickBot="1">
      <c r="A5" s="157"/>
      <c r="B5" s="158"/>
      <c r="C5" s="149"/>
      <c r="D5" s="162"/>
      <c r="E5" s="163"/>
      <c r="F5" s="164"/>
      <c r="G5" s="80" t="s">
        <v>248</v>
      </c>
      <c r="H5" s="81" t="s">
        <v>4</v>
      </c>
      <c r="I5" s="80" t="s">
        <v>5</v>
      </c>
      <c r="J5" s="81" t="s">
        <v>8</v>
      </c>
      <c r="K5" s="80" t="s">
        <v>213</v>
      </c>
      <c r="L5" s="81" t="s">
        <v>224</v>
      </c>
      <c r="M5" s="80" t="s">
        <v>232</v>
      </c>
      <c r="N5" s="81" t="s">
        <v>237</v>
      </c>
      <c r="O5" s="80" t="s">
        <v>241</v>
      </c>
      <c r="P5" s="116" t="s">
        <v>243</v>
      </c>
      <c r="Q5" s="80" t="s">
        <v>244</v>
      </c>
      <c r="R5" s="82" t="s">
        <v>245</v>
      </c>
    </row>
    <row r="6" spans="1:19" ht="9.75" customHeight="1" thickBot="1">
      <c r="A6" s="179">
        <v>1</v>
      </c>
      <c r="B6" s="135"/>
      <c r="C6" s="9">
        <v>2</v>
      </c>
      <c r="D6" s="131">
        <v>3</v>
      </c>
      <c r="E6" s="132"/>
      <c r="F6" s="133"/>
      <c r="G6" s="10">
        <v>4</v>
      </c>
      <c r="H6" s="11">
        <v>5</v>
      </c>
      <c r="I6" s="10">
        <v>6</v>
      </c>
      <c r="J6" s="10">
        <v>7</v>
      </c>
      <c r="K6" s="11">
        <v>8</v>
      </c>
      <c r="L6" s="10">
        <v>9</v>
      </c>
      <c r="M6" s="10">
        <v>10</v>
      </c>
      <c r="N6" s="11">
        <v>11</v>
      </c>
      <c r="O6" s="10">
        <v>12</v>
      </c>
      <c r="P6" s="10">
        <v>13</v>
      </c>
      <c r="Q6" s="11">
        <v>14</v>
      </c>
      <c r="R6" s="12">
        <v>15</v>
      </c>
    </row>
    <row r="7" spans="1:19" ht="30.75" customHeight="1" thickBot="1">
      <c r="A7" s="180" t="s">
        <v>66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8"/>
    </row>
    <row r="8" spans="1:19" ht="23.1" customHeight="1" thickBot="1">
      <c r="A8" s="139" t="s">
        <v>54</v>
      </c>
      <c r="B8" s="140"/>
      <c r="C8" s="141"/>
      <c r="D8" s="13">
        <f>SUM(D11:D65536)</f>
        <v>0</v>
      </c>
      <c r="E8" s="14" t="s">
        <v>9</v>
      </c>
      <c r="F8" s="14" t="s">
        <v>9</v>
      </c>
      <c r="G8" s="15">
        <f>SUM(G11,G14,G17,G20,G23,G26,G29,G32,G35,G38)</f>
        <v>0</v>
      </c>
      <c r="H8" s="15">
        <f t="shared" ref="H8:Q8" si="0">SUM(H11,H14,H17,H20,H23,H26,H29,H32,H35,H38)</f>
        <v>0</v>
      </c>
      <c r="I8" s="15">
        <f t="shared" si="0"/>
        <v>0</v>
      </c>
      <c r="J8" s="15">
        <f t="shared" si="0"/>
        <v>0</v>
      </c>
      <c r="K8" s="15">
        <f t="shared" si="0"/>
        <v>0</v>
      </c>
      <c r="L8" s="15">
        <f t="shared" si="0"/>
        <v>0</v>
      </c>
      <c r="M8" s="15">
        <f t="shared" si="0"/>
        <v>0</v>
      </c>
      <c r="N8" s="15">
        <f t="shared" si="0"/>
        <v>0</v>
      </c>
      <c r="O8" s="15">
        <f t="shared" si="0"/>
        <v>0</v>
      </c>
      <c r="P8" s="96">
        <f t="shared" si="0"/>
        <v>0</v>
      </c>
      <c r="Q8" s="15">
        <f t="shared" si="0"/>
        <v>0</v>
      </c>
      <c r="R8" s="79">
        <f>SUM(R11,R14,R17,R20,R23,R26,R29,R32,R35,R38)</f>
        <v>0</v>
      </c>
    </row>
    <row r="9" spans="1:19" ht="23.1" customHeight="1" thickBot="1">
      <c r="A9" s="167" t="s">
        <v>2</v>
      </c>
      <c r="B9" s="168"/>
      <c r="C9" s="169"/>
      <c r="D9" s="14" t="s">
        <v>9</v>
      </c>
      <c r="E9" s="13">
        <f>SUM(E11:E65536)</f>
        <v>0</v>
      </c>
      <c r="F9" s="14" t="s">
        <v>9</v>
      </c>
      <c r="G9" s="15">
        <f t="shared" ref="G9:Q10" si="1">SUM(G12,G15,G18,G21,G24,G27,G30,G33,G36,G39)</f>
        <v>0</v>
      </c>
      <c r="H9" s="15">
        <f t="shared" si="1"/>
        <v>0</v>
      </c>
      <c r="I9" s="15">
        <f t="shared" si="1"/>
        <v>0</v>
      </c>
      <c r="J9" s="15">
        <f t="shared" si="1"/>
        <v>0</v>
      </c>
      <c r="K9" s="15">
        <f t="shared" si="1"/>
        <v>0</v>
      </c>
      <c r="L9" s="15">
        <f t="shared" si="1"/>
        <v>0</v>
      </c>
      <c r="M9" s="15">
        <f t="shared" si="1"/>
        <v>0</v>
      </c>
      <c r="N9" s="15">
        <f t="shared" si="1"/>
        <v>0</v>
      </c>
      <c r="O9" s="15">
        <f t="shared" si="1"/>
        <v>0</v>
      </c>
      <c r="P9" s="96">
        <f t="shared" si="1"/>
        <v>0</v>
      </c>
      <c r="Q9" s="15">
        <f t="shared" si="1"/>
        <v>0</v>
      </c>
      <c r="R9" s="79">
        <f>SUM(R12,R15,R18,R21,R24,R27,R30,R33,R36,R39)</f>
        <v>0</v>
      </c>
    </row>
    <row r="10" spans="1:19" ht="23.1" customHeight="1" thickBot="1">
      <c r="A10" s="170" t="s">
        <v>3</v>
      </c>
      <c r="B10" s="171"/>
      <c r="C10" s="172"/>
      <c r="D10" s="14" t="s">
        <v>9</v>
      </c>
      <c r="E10" s="14" t="s">
        <v>9</v>
      </c>
      <c r="F10" s="13">
        <f>SUM(F11:F65536)</f>
        <v>0</v>
      </c>
      <c r="G10" s="15">
        <f t="shared" si="1"/>
        <v>0</v>
      </c>
      <c r="H10" s="15">
        <f t="shared" si="1"/>
        <v>0</v>
      </c>
      <c r="I10" s="15">
        <f t="shared" si="1"/>
        <v>0</v>
      </c>
      <c r="J10" s="15">
        <f t="shared" si="1"/>
        <v>0</v>
      </c>
      <c r="K10" s="15">
        <f t="shared" si="1"/>
        <v>0</v>
      </c>
      <c r="L10" s="15">
        <f t="shared" si="1"/>
        <v>0</v>
      </c>
      <c r="M10" s="15">
        <f t="shared" si="1"/>
        <v>0</v>
      </c>
      <c r="N10" s="15">
        <f t="shared" si="1"/>
        <v>0</v>
      </c>
      <c r="O10" s="15">
        <f t="shared" si="1"/>
        <v>0</v>
      </c>
      <c r="P10" s="96">
        <f t="shared" si="1"/>
        <v>0</v>
      </c>
      <c r="Q10" s="15">
        <f t="shared" si="1"/>
        <v>0</v>
      </c>
      <c r="R10" s="79">
        <f>SUM(R13,R16,R19,R22,R25,R28,R31,R34,R37,R40)</f>
        <v>0</v>
      </c>
    </row>
    <row r="11" spans="1:19" ht="23.1" customHeight="1">
      <c r="A11" s="69" t="s">
        <v>155</v>
      </c>
      <c r="B11" s="72" t="s">
        <v>200</v>
      </c>
      <c r="C11" s="142"/>
      <c r="D11" s="16">
        <f>E12+F13</f>
        <v>0</v>
      </c>
      <c r="E11" s="17" t="s">
        <v>9</v>
      </c>
      <c r="F11" s="17" t="s">
        <v>9</v>
      </c>
      <c r="G11" s="16">
        <f>SUM(G12:G13)</f>
        <v>0</v>
      </c>
      <c r="H11" s="16">
        <f t="shared" ref="H11:Q11" si="2">SUM(H12:H13)</f>
        <v>0</v>
      </c>
      <c r="I11" s="16">
        <f t="shared" si="2"/>
        <v>0</v>
      </c>
      <c r="J11" s="16">
        <f t="shared" si="2"/>
        <v>0</v>
      </c>
      <c r="K11" s="16">
        <f t="shared" si="2"/>
        <v>0</v>
      </c>
      <c r="L11" s="16">
        <f t="shared" si="2"/>
        <v>0</v>
      </c>
      <c r="M11" s="16">
        <f t="shared" si="2"/>
        <v>0</v>
      </c>
      <c r="N11" s="16">
        <f t="shared" si="2"/>
        <v>0</v>
      </c>
      <c r="O11" s="16">
        <f t="shared" si="2"/>
        <v>0</v>
      </c>
      <c r="P11" s="16">
        <f t="shared" si="2"/>
        <v>0</v>
      </c>
      <c r="Q11" s="16">
        <f t="shared" si="2"/>
        <v>0</v>
      </c>
      <c r="R11" s="78">
        <f>SUM(R12:R13)</f>
        <v>0</v>
      </c>
    </row>
    <row r="12" spans="1:19" ht="23.1" customHeight="1">
      <c r="A12" s="173" t="s">
        <v>0</v>
      </c>
      <c r="B12" s="174"/>
      <c r="C12" s="143"/>
      <c r="D12" s="18" t="s">
        <v>9</v>
      </c>
      <c r="E12" s="19">
        <f>SUM(G12:R12)</f>
        <v>0</v>
      </c>
      <c r="F12" s="18" t="s">
        <v>9</v>
      </c>
      <c r="G12" s="20"/>
      <c r="H12" s="20"/>
      <c r="I12" s="20"/>
      <c r="J12" s="20"/>
      <c r="K12" s="20"/>
      <c r="L12" s="21"/>
      <c r="M12" s="21"/>
      <c r="N12" s="21"/>
      <c r="O12" s="21"/>
      <c r="P12" s="20"/>
      <c r="Q12" s="21"/>
      <c r="R12" s="22"/>
    </row>
    <row r="13" spans="1:19" ht="23.1" customHeight="1" thickBot="1">
      <c r="A13" s="165" t="s">
        <v>1</v>
      </c>
      <c r="B13" s="166"/>
      <c r="C13" s="144"/>
      <c r="D13" s="23" t="s">
        <v>9</v>
      </c>
      <c r="E13" s="23" t="s">
        <v>9</v>
      </c>
      <c r="F13" s="24">
        <f>SUM(G13:R13)</f>
        <v>0</v>
      </c>
      <c r="G13" s="25"/>
      <c r="H13" s="25"/>
      <c r="I13" s="25"/>
      <c r="J13" s="25"/>
      <c r="K13" s="25"/>
      <c r="L13" s="26"/>
      <c r="M13" s="26"/>
      <c r="N13" s="26"/>
      <c r="O13" s="26"/>
      <c r="P13" s="25"/>
      <c r="Q13" s="26"/>
      <c r="R13" s="27"/>
    </row>
    <row r="14" spans="1:19" ht="23.1" customHeight="1">
      <c r="A14" s="69" t="s">
        <v>156</v>
      </c>
      <c r="B14" s="72" t="s">
        <v>200</v>
      </c>
      <c r="C14" s="142"/>
      <c r="D14" s="16">
        <f>E15+F16</f>
        <v>0</v>
      </c>
      <c r="E14" s="17" t="s">
        <v>9</v>
      </c>
      <c r="F14" s="17" t="s">
        <v>9</v>
      </c>
      <c r="G14" s="16">
        <f>SUM(G15:G16)</f>
        <v>0</v>
      </c>
      <c r="H14" s="16">
        <f t="shared" ref="H14:R14" si="3">SUM(H15:H16)</f>
        <v>0</v>
      </c>
      <c r="I14" s="16">
        <f t="shared" si="3"/>
        <v>0</v>
      </c>
      <c r="J14" s="16">
        <f t="shared" si="3"/>
        <v>0</v>
      </c>
      <c r="K14" s="16">
        <f t="shared" si="3"/>
        <v>0</v>
      </c>
      <c r="L14" s="16">
        <f t="shared" si="3"/>
        <v>0</v>
      </c>
      <c r="M14" s="16">
        <f t="shared" si="3"/>
        <v>0</v>
      </c>
      <c r="N14" s="16">
        <f t="shared" si="3"/>
        <v>0</v>
      </c>
      <c r="O14" s="16">
        <f t="shared" si="3"/>
        <v>0</v>
      </c>
      <c r="P14" s="16">
        <f t="shared" si="3"/>
        <v>0</v>
      </c>
      <c r="Q14" s="16">
        <f t="shared" si="3"/>
        <v>0</v>
      </c>
      <c r="R14" s="78">
        <f t="shared" si="3"/>
        <v>0</v>
      </c>
    </row>
    <row r="15" spans="1:19" ht="23.1" customHeight="1">
      <c r="A15" s="173" t="s">
        <v>0</v>
      </c>
      <c r="B15" s="174"/>
      <c r="C15" s="143"/>
      <c r="D15" s="18" t="s">
        <v>9</v>
      </c>
      <c r="E15" s="19">
        <f>SUM(G15:R15)</f>
        <v>0</v>
      </c>
      <c r="F15" s="18" t="s">
        <v>9</v>
      </c>
      <c r="G15" s="20"/>
      <c r="H15" s="20"/>
      <c r="I15" s="20"/>
      <c r="J15" s="20"/>
      <c r="K15" s="20"/>
      <c r="L15" s="21"/>
      <c r="M15" s="21"/>
      <c r="N15" s="21"/>
      <c r="O15" s="21"/>
      <c r="P15" s="20"/>
      <c r="Q15" s="21"/>
      <c r="R15" s="22"/>
    </row>
    <row r="16" spans="1:19" ht="23.1" customHeight="1" thickBot="1">
      <c r="A16" s="165" t="s">
        <v>1</v>
      </c>
      <c r="B16" s="166"/>
      <c r="C16" s="144"/>
      <c r="D16" s="23" t="s">
        <v>9</v>
      </c>
      <c r="E16" s="23" t="s">
        <v>9</v>
      </c>
      <c r="F16" s="24">
        <f>SUM(G16:R16)</f>
        <v>0</v>
      </c>
      <c r="G16" s="25"/>
      <c r="H16" s="25"/>
      <c r="I16" s="25"/>
      <c r="J16" s="25"/>
      <c r="K16" s="25"/>
      <c r="L16" s="26"/>
      <c r="M16" s="26"/>
      <c r="N16" s="26"/>
      <c r="O16" s="26"/>
      <c r="P16" s="25"/>
      <c r="Q16" s="26"/>
      <c r="R16" s="27"/>
    </row>
    <row r="17" spans="1:18" ht="23.1" customHeight="1">
      <c r="A17" s="69" t="s">
        <v>157</v>
      </c>
      <c r="B17" s="72" t="s">
        <v>200</v>
      </c>
      <c r="C17" s="142"/>
      <c r="D17" s="16">
        <f>E18+F19</f>
        <v>0</v>
      </c>
      <c r="E17" s="17" t="s">
        <v>9</v>
      </c>
      <c r="F17" s="17" t="s">
        <v>9</v>
      </c>
      <c r="G17" s="16">
        <f>SUM(G18:G19)</f>
        <v>0</v>
      </c>
      <c r="H17" s="16">
        <f t="shared" ref="H17:R17" si="4">SUM(H18:H19)</f>
        <v>0</v>
      </c>
      <c r="I17" s="16">
        <f t="shared" si="4"/>
        <v>0</v>
      </c>
      <c r="J17" s="16">
        <f t="shared" si="4"/>
        <v>0</v>
      </c>
      <c r="K17" s="16">
        <f t="shared" si="4"/>
        <v>0</v>
      </c>
      <c r="L17" s="16">
        <f t="shared" si="4"/>
        <v>0</v>
      </c>
      <c r="M17" s="16">
        <f t="shared" si="4"/>
        <v>0</v>
      </c>
      <c r="N17" s="16">
        <f t="shared" si="4"/>
        <v>0</v>
      </c>
      <c r="O17" s="16">
        <f t="shared" si="4"/>
        <v>0</v>
      </c>
      <c r="P17" s="16">
        <f t="shared" si="4"/>
        <v>0</v>
      </c>
      <c r="Q17" s="16">
        <f t="shared" si="4"/>
        <v>0</v>
      </c>
      <c r="R17" s="78">
        <f t="shared" si="4"/>
        <v>0</v>
      </c>
    </row>
    <row r="18" spans="1:18" ht="23.1" customHeight="1">
      <c r="A18" s="177" t="s">
        <v>0</v>
      </c>
      <c r="B18" s="178"/>
      <c r="C18" s="143"/>
      <c r="D18" s="18" t="s">
        <v>9</v>
      </c>
      <c r="E18" s="19">
        <f>SUM(G18:R18)</f>
        <v>0</v>
      </c>
      <c r="F18" s="18" t="s">
        <v>9</v>
      </c>
      <c r="G18" s="20"/>
      <c r="H18" s="20"/>
      <c r="I18" s="20"/>
      <c r="J18" s="20"/>
      <c r="K18" s="20"/>
      <c r="L18" s="21"/>
      <c r="M18" s="21"/>
      <c r="N18" s="21"/>
      <c r="O18" s="21"/>
      <c r="P18" s="20"/>
      <c r="Q18" s="21"/>
      <c r="R18" s="22"/>
    </row>
    <row r="19" spans="1:18" ht="23.1" customHeight="1" thickBot="1">
      <c r="A19" s="165" t="s">
        <v>1</v>
      </c>
      <c r="B19" s="166"/>
      <c r="C19" s="144"/>
      <c r="D19" s="23" t="s">
        <v>9</v>
      </c>
      <c r="E19" s="23" t="s">
        <v>9</v>
      </c>
      <c r="F19" s="24">
        <f>SUM(G19:R19)</f>
        <v>0</v>
      </c>
      <c r="G19" s="25"/>
      <c r="H19" s="25"/>
      <c r="I19" s="25"/>
      <c r="J19" s="25"/>
      <c r="K19" s="25"/>
      <c r="L19" s="26"/>
      <c r="M19" s="26"/>
      <c r="N19" s="26"/>
      <c r="O19" s="26"/>
      <c r="P19" s="25"/>
      <c r="Q19" s="26"/>
      <c r="R19" s="27"/>
    </row>
    <row r="20" spans="1:18" ht="23.1" customHeight="1">
      <c r="A20" s="69" t="s">
        <v>158</v>
      </c>
      <c r="B20" s="72" t="s">
        <v>200</v>
      </c>
      <c r="C20" s="142"/>
      <c r="D20" s="16">
        <f>E21+F22</f>
        <v>0</v>
      </c>
      <c r="E20" s="17" t="s">
        <v>9</v>
      </c>
      <c r="F20" s="17" t="s">
        <v>9</v>
      </c>
      <c r="G20" s="16">
        <f>SUM(G21:G22)</f>
        <v>0</v>
      </c>
      <c r="H20" s="16">
        <f t="shared" ref="H20:R20" si="5">SUM(H21:H22)</f>
        <v>0</v>
      </c>
      <c r="I20" s="16">
        <f t="shared" si="5"/>
        <v>0</v>
      </c>
      <c r="J20" s="16">
        <f t="shared" si="5"/>
        <v>0</v>
      </c>
      <c r="K20" s="16">
        <f t="shared" si="5"/>
        <v>0</v>
      </c>
      <c r="L20" s="16">
        <f t="shared" si="5"/>
        <v>0</v>
      </c>
      <c r="M20" s="16">
        <f t="shared" si="5"/>
        <v>0</v>
      </c>
      <c r="N20" s="16">
        <f t="shared" si="5"/>
        <v>0</v>
      </c>
      <c r="O20" s="16">
        <f t="shared" si="5"/>
        <v>0</v>
      </c>
      <c r="P20" s="16">
        <f t="shared" si="5"/>
        <v>0</v>
      </c>
      <c r="Q20" s="16">
        <f t="shared" si="5"/>
        <v>0</v>
      </c>
      <c r="R20" s="78">
        <f t="shared" si="5"/>
        <v>0</v>
      </c>
    </row>
    <row r="21" spans="1:18" ht="23.1" customHeight="1">
      <c r="A21" s="177" t="s">
        <v>0</v>
      </c>
      <c r="B21" s="178"/>
      <c r="C21" s="143"/>
      <c r="D21" s="18" t="s">
        <v>9</v>
      </c>
      <c r="E21" s="19">
        <f>SUM(G21:R21)</f>
        <v>0</v>
      </c>
      <c r="F21" s="18" t="s">
        <v>9</v>
      </c>
      <c r="G21" s="20"/>
      <c r="H21" s="20"/>
      <c r="I21" s="20"/>
      <c r="J21" s="20"/>
      <c r="K21" s="20"/>
      <c r="L21" s="21"/>
      <c r="M21" s="21"/>
      <c r="N21" s="21"/>
      <c r="O21" s="21"/>
      <c r="P21" s="20"/>
      <c r="Q21" s="21"/>
      <c r="R21" s="22"/>
    </row>
    <row r="22" spans="1:18" ht="23.1" customHeight="1" thickBot="1">
      <c r="A22" s="165" t="s">
        <v>1</v>
      </c>
      <c r="B22" s="166"/>
      <c r="C22" s="144"/>
      <c r="D22" s="23" t="s">
        <v>9</v>
      </c>
      <c r="E22" s="23" t="s">
        <v>9</v>
      </c>
      <c r="F22" s="24">
        <f>SUM(G22:R22)</f>
        <v>0</v>
      </c>
      <c r="G22" s="25"/>
      <c r="H22" s="25"/>
      <c r="I22" s="25"/>
      <c r="J22" s="25"/>
      <c r="K22" s="25"/>
      <c r="L22" s="26"/>
      <c r="M22" s="26"/>
      <c r="N22" s="26"/>
      <c r="O22" s="26"/>
      <c r="P22" s="25"/>
      <c r="Q22" s="26"/>
      <c r="R22" s="27"/>
    </row>
    <row r="23" spans="1:18" ht="23.1" customHeight="1">
      <c r="A23" s="69" t="s">
        <v>159</v>
      </c>
      <c r="B23" s="72" t="s">
        <v>200</v>
      </c>
      <c r="C23" s="142"/>
      <c r="D23" s="16">
        <f>E24+F25</f>
        <v>0</v>
      </c>
      <c r="E23" s="17" t="s">
        <v>9</v>
      </c>
      <c r="F23" s="17" t="s">
        <v>9</v>
      </c>
      <c r="G23" s="16">
        <f>SUM(G24:G25)</f>
        <v>0</v>
      </c>
      <c r="H23" s="16">
        <f t="shared" ref="H23:R23" si="6">SUM(H24:H25)</f>
        <v>0</v>
      </c>
      <c r="I23" s="16">
        <f t="shared" si="6"/>
        <v>0</v>
      </c>
      <c r="J23" s="16">
        <f t="shared" si="6"/>
        <v>0</v>
      </c>
      <c r="K23" s="16">
        <f t="shared" si="6"/>
        <v>0</v>
      </c>
      <c r="L23" s="16">
        <f t="shared" si="6"/>
        <v>0</v>
      </c>
      <c r="M23" s="16">
        <f t="shared" si="6"/>
        <v>0</v>
      </c>
      <c r="N23" s="16">
        <f t="shared" si="6"/>
        <v>0</v>
      </c>
      <c r="O23" s="16">
        <f t="shared" si="6"/>
        <v>0</v>
      </c>
      <c r="P23" s="16">
        <f t="shared" si="6"/>
        <v>0</v>
      </c>
      <c r="Q23" s="16">
        <f t="shared" si="6"/>
        <v>0</v>
      </c>
      <c r="R23" s="78">
        <f t="shared" si="6"/>
        <v>0</v>
      </c>
    </row>
    <row r="24" spans="1:18" ht="23.1" customHeight="1">
      <c r="A24" s="173" t="s">
        <v>0</v>
      </c>
      <c r="B24" s="174"/>
      <c r="C24" s="143"/>
      <c r="D24" s="18" t="s">
        <v>9</v>
      </c>
      <c r="E24" s="19">
        <f>SUM(G24:R24)</f>
        <v>0</v>
      </c>
      <c r="F24" s="18" t="s">
        <v>9</v>
      </c>
      <c r="G24" s="20"/>
      <c r="H24" s="20"/>
      <c r="I24" s="20"/>
      <c r="J24" s="20"/>
      <c r="K24" s="20"/>
      <c r="L24" s="21"/>
      <c r="M24" s="21"/>
      <c r="N24" s="21"/>
      <c r="O24" s="21"/>
      <c r="P24" s="20"/>
      <c r="Q24" s="21"/>
      <c r="R24" s="22"/>
    </row>
    <row r="25" spans="1:18" ht="23.1" customHeight="1" thickBot="1">
      <c r="A25" s="165" t="s">
        <v>1</v>
      </c>
      <c r="B25" s="166"/>
      <c r="C25" s="144"/>
      <c r="D25" s="23" t="s">
        <v>9</v>
      </c>
      <c r="E25" s="23" t="s">
        <v>9</v>
      </c>
      <c r="F25" s="24">
        <f>SUM(G25:R25)</f>
        <v>0</v>
      </c>
      <c r="G25" s="25"/>
      <c r="H25" s="25"/>
      <c r="I25" s="25"/>
      <c r="J25" s="25"/>
      <c r="K25" s="25"/>
      <c r="L25" s="26"/>
      <c r="M25" s="26"/>
      <c r="N25" s="26"/>
      <c r="O25" s="26"/>
      <c r="P25" s="25"/>
      <c r="Q25" s="26"/>
      <c r="R25" s="27"/>
    </row>
    <row r="26" spans="1:18" ht="23.1" customHeight="1">
      <c r="A26" s="69" t="s">
        <v>160</v>
      </c>
      <c r="B26" s="72" t="s">
        <v>200</v>
      </c>
      <c r="C26" s="142"/>
      <c r="D26" s="16">
        <f>E27+F28</f>
        <v>0</v>
      </c>
      <c r="E26" s="17" t="s">
        <v>9</v>
      </c>
      <c r="F26" s="17" t="s">
        <v>9</v>
      </c>
      <c r="G26" s="16">
        <f>SUM(G27:G28)</f>
        <v>0</v>
      </c>
      <c r="H26" s="16">
        <f t="shared" ref="H26:R26" si="7">SUM(H27:H28)</f>
        <v>0</v>
      </c>
      <c r="I26" s="16">
        <f t="shared" si="7"/>
        <v>0</v>
      </c>
      <c r="J26" s="16">
        <f t="shared" si="7"/>
        <v>0</v>
      </c>
      <c r="K26" s="16">
        <f t="shared" si="7"/>
        <v>0</v>
      </c>
      <c r="L26" s="16">
        <f t="shared" si="7"/>
        <v>0</v>
      </c>
      <c r="M26" s="16">
        <f t="shared" si="7"/>
        <v>0</v>
      </c>
      <c r="N26" s="16">
        <f t="shared" si="7"/>
        <v>0</v>
      </c>
      <c r="O26" s="16">
        <f t="shared" si="7"/>
        <v>0</v>
      </c>
      <c r="P26" s="16">
        <f t="shared" si="7"/>
        <v>0</v>
      </c>
      <c r="Q26" s="16">
        <f t="shared" si="7"/>
        <v>0</v>
      </c>
      <c r="R26" s="78">
        <f t="shared" si="7"/>
        <v>0</v>
      </c>
    </row>
    <row r="27" spans="1:18" ht="23.1" customHeight="1">
      <c r="A27" s="173" t="s">
        <v>0</v>
      </c>
      <c r="B27" s="174"/>
      <c r="C27" s="143"/>
      <c r="D27" s="18" t="s">
        <v>9</v>
      </c>
      <c r="E27" s="19">
        <f>SUM(G27:R27)</f>
        <v>0</v>
      </c>
      <c r="F27" s="18" t="s">
        <v>9</v>
      </c>
      <c r="G27" s="20"/>
      <c r="H27" s="20"/>
      <c r="I27" s="20"/>
      <c r="J27" s="20"/>
      <c r="K27" s="20"/>
      <c r="L27" s="21"/>
      <c r="M27" s="21"/>
      <c r="N27" s="21"/>
      <c r="O27" s="21"/>
      <c r="P27" s="20"/>
      <c r="Q27" s="21"/>
      <c r="R27" s="22"/>
    </row>
    <row r="28" spans="1:18" ht="23.1" customHeight="1" thickBot="1">
      <c r="A28" s="165" t="s">
        <v>1</v>
      </c>
      <c r="B28" s="166"/>
      <c r="C28" s="144"/>
      <c r="D28" s="23" t="s">
        <v>9</v>
      </c>
      <c r="E28" s="23" t="s">
        <v>9</v>
      </c>
      <c r="F28" s="24">
        <f>SUM(G28:R28)</f>
        <v>0</v>
      </c>
      <c r="G28" s="25"/>
      <c r="H28" s="25"/>
      <c r="I28" s="25"/>
      <c r="J28" s="25"/>
      <c r="K28" s="25"/>
      <c r="L28" s="26"/>
      <c r="M28" s="26"/>
      <c r="N28" s="26"/>
      <c r="O28" s="26"/>
      <c r="P28" s="25"/>
      <c r="Q28" s="26"/>
      <c r="R28" s="27"/>
    </row>
    <row r="29" spans="1:18" ht="23.1" customHeight="1">
      <c r="A29" s="69" t="s">
        <v>161</v>
      </c>
      <c r="B29" s="72" t="s">
        <v>200</v>
      </c>
      <c r="C29" s="142"/>
      <c r="D29" s="16">
        <f>E30+F31</f>
        <v>0</v>
      </c>
      <c r="E29" s="17" t="s">
        <v>9</v>
      </c>
      <c r="F29" s="17" t="s">
        <v>9</v>
      </c>
      <c r="G29" s="16">
        <f>SUM(G30:G31)</f>
        <v>0</v>
      </c>
      <c r="H29" s="16">
        <f t="shared" ref="H29:R29" si="8">SUM(H30:H31)</f>
        <v>0</v>
      </c>
      <c r="I29" s="16">
        <f t="shared" si="8"/>
        <v>0</v>
      </c>
      <c r="J29" s="16">
        <f t="shared" si="8"/>
        <v>0</v>
      </c>
      <c r="K29" s="16">
        <f t="shared" si="8"/>
        <v>0</v>
      </c>
      <c r="L29" s="16">
        <f t="shared" si="8"/>
        <v>0</v>
      </c>
      <c r="M29" s="16">
        <f t="shared" si="8"/>
        <v>0</v>
      </c>
      <c r="N29" s="16">
        <f t="shared" si="8"/>
        <v>0</v>
      </c>
      <c r="O29" s="16">
        <f t="shared" si="8"/>
        <v>0</v>
      </c>
      <c r="P29" s="16">
        <f t="shared" si="8"/>
        <v>0</v>
      </c>
      <c r="Q29" s="16">
        <f t="shared" si="8"/>
        <v>0</v>
      </c>
      <c r="R29" s="78">
        <f t="shared" si="8"/>
        <v>0</v>
      </c>
    </row>
    <row r="30" spans="1:18" ht="23.1" customHeight="1">
      <c r="A30" s="173" t="s">
        <v>0</v>
      </c>
      <c r="B30" s="174"/>
      <c r="C30" s="143"/>
      <c r="D30" s="18" t="s">
        <v>9</v>
      </c>
      <c r="E30" s="19">
        <f>SUM(G30:R30)</f>
        <v>0</v>
      </c>
      <c r="F30" s="18" t="s">
        <v>9</v>
      </c>
      <c r="G30" s="20"/>
      <c r="H30" s="20"/>
      <c r="I30" s="20"/>
      <c r="J30" s="20"/>
      <c r="K30" s="20"/>
      <c r="L30" s="21"/>
      <c r="M30" s="21"/>
      <c r="N30" s="21"/>
      <c r="O30" s="21"/>
      <c r="P30" s="20"/>
      <c r="Q30" s="21"/>
      <c r="R30" s="22"/>
    </row>
    <row r="31" spans="1:18" ht="23.1" customHeight="1" thickBot="1">
      <c r="A31" s="165" t="s">
        <v>1</v>
      </c>
      <c r="B31" s="166"/>
      <c r="C31" s="144"/>
      <c r="D31" s="23" t="s">
        <v>9</v>
      </c>
      <c r="E31" s="23" t="s">
        <v>9</v>
      </c>
      <c r="F31" s="24">
        <f>SUM(G31:R31)</f>
        <v>0</v>
      </c>
      <c r="G31" s="25"/>
      <c r="H31" s="25"/>
      <c r="I31" s="25"/>
      <c r="J31" s="25"/>
      <c r="K31" s="25"/>
      <c r="L31" s="26"/>
      <c r="M31" s="26"/>
      <c r="N31" s="26"/>
      <c r="O31" s="26"/>
      <c r="P31" s="25"/>
      <c r="Q31" s="26"/>
      <c r="R31" s="27"/>
    </row>
    <row r="32" spans="1:18" ht="22.9" customHeight="1">
      <c r="A32" s="69" t="s">
        <v>162</v>
      </c>
      <c r="B32" s="72" t="s">
        <v>200</v>
      </c>
      <c r="C32" s="142"/>
      <c r="D32" s="16">
        <f>E33+F34</f>
        <v>0</v>
      </c>
      <c r="E32" s="17" t="s">
        <v>9</v>
      </c>
      <c r="F32" s="17" t="s">
        <v>9</v>
      </c>
      <c r="G32" s="16">
        <f>SUM(G33:G34)</f>
        <v>0</v>
      </c>
      <c r="H32" s="16">
        <f t="shared" ref="H32:R32" si="9">SUM(H33:H34)</f>
        <v>0</v>
      </c>
      <c r="I32" s="16">
        <f t="shared" si="9"/>
        <v>0</v>
      </c>
      <c r="J32" s="16">
        <f t="shared" si="9"/>
        <v>0</v>
      </c>
      <c r="K32" s="16">
        <f t="shared" si="9"/>
        <v>0</v>
      </c>
      <c r="L32" s="16">
        <f t="shared" si="9"/>
        <v>0</v>
      </c>
      <c r="M32" s="16">
        <f t="shared" si="9"/>
        <v>0</v>
      </c>
      <c r="N32" s="16">
        <f t="shared" si="9"/>
        <v>0</v>
      </c>
      <c r="O32" s="16">
        <f t="shared" si="9"/>
        <v>0</v>
      </c>
      <c r="P32" s="16">
        <f t="shared" si="9"/>
        <v>0</v>
      </c>
      <c r="Q32" s="16">
        <f t="shared" si="9"/>
        <v>0</v>
      </c>
      <c r="R32" s="78">
        <f t="shared" si="9"/>
        <v>0</v>
      </c>
    </row>
    <row r="33" spans="1:18" ht="23.1" customHeight="1">
      <c r="A33" s="173" t="s">
        <v>0</v>
      </c>
      <c r="B33" s="174"/>
      <c r="C33" s="143"/>
      <c r="D33" s="18" t="s">
        <v>9</v>
      </c>
      <c r="E33" s="19">
        <f>SUM(G33:R33)</f>
        <v>0</v>
      </c>
      <c r="F33" s="18" t="s">
        <v>9</v>
      </c>
      <c r="G33" s="20"/>
      <c r="H33" s="20"/>
      <c r="I33" s="20"/>
      <c r="J33" s="20"/>
      <c r="K33" s="20"/>
      <c r="L33" s="21"/>
      <c r="M33" s="21"/>
      <c r="N33" s="21"/>
      <c r="O33" s="21"/>
      <c r="P33" s="20"/>
      <c r="Q33" s="21"/>
      <c r="R33" s="22"/>
    </row>
    <row r="34" spans="1:18" ht="23.1" customHeight="1" thickBot="1">
      <c r="A34" s="165" t="s">
        <v>1</v>
      </c>
      <c r="B34" s="166"/>
      <c r="C34" s="144"/>
      <c r="D34" s="23" t="s">
        <v>9</v>
      </c>
      <c r="E34" s="23" t="s">
        <v>9</v>
      </c>
      <c r="F34" s="24">
        <f>SUM(G34:R34)</f>
        <v>0</v>
      </c>
      <c r="G34" s="25"/>
      <c r="H34" s="25"/>
      <c r="I34" s="25"/>
      <c r="J34" s="25"/>
      <c r="K34" s="25"/>
      <c r="L34" s="26"/>
      <c r="M34" s="26"/>
      <c r="N34" s="26"/>
      <c r="O34" s="26"/>
      <c r="P34" s="25"/>
      <c r="Q34" s="26"/>
      <c r="R34" s="27"/>
    </row>
    <row r="35" spans="1:18" ht="23.1" customHeight="1">
      <c r="A35" s="69" t="s">
        <v>163</v>
      </c>
      <c r="B35" s="72" t="s">
        <v>200</v>
      </c>
      <c r="C35" s="142"/>
      <c r="D35" s="16">
        <f>E36+F37</f>
        <v>0</v>
      </c>
      <c r="E35" s="17" t="s">
        <v>9</v>
      </c>
      <c r="F35" s="17" t="s">
        <v>9</v>
      </c>
      <c r="G35" s="16">
        <f>SUM(G36:G37)</f>
        <v>0</v>
      </c>
      <c r="H35" s="16">
        <f t="shared" ref="H35:R35" si="10">SUM(H36:H37)</f>
        <v>0</v>
      </c>
      <c r="I35" s="16">
        <f t="shared" si="10"/>
        <v>0</v>
      </c>
      <c r="J35" s="16">
        <f t="shared" si="10"/>
        <v>0</v>
      </c>
      <c r="K35" s="16">
        <f t="shared" si="10"/>
        <v>0</v>
      </c>
      <c r="L35" s="16">
        <f t="shared" si="10"/>
        <v>0</v>
      </c>
      <c r="M35" s="16">
        <f t="shared" si="10"/>
        <v>0</v>
      </c>
      <c r="N35" s="16">
        <f t="shared" si="10"/>
        <v>0</v>
      </c>
      <c r="O35" s="16">
        <f t="shared" si="10"/>
        <v>0</v>
      </c>
      <c r="P35" s="16">
        <f t="shared" si="10"/>
        <v>0</v>
      </c>
      <c r="Q35" s="16">
        <f t="shared" si="10"/>
        <v>0</v>
      </c>
      <c r="R35" s="78">
        <f t="shared" si="10"/>
        <v>0</v>
      </c>
    </row>
    <row r="36" spans="1:18" ht="23.1" customHeight="1">
      <c r="A36" s="173" t="s">
        <v>0</v>
      </c>
      <c r="B36" s="174"/>
      <c r="C36" s="143"/>
      <c r="D36" s="18" t="s">
        <v>9</v>
      </c>
      <c r="E36" s="19">
        <f>SUM(G36:R36)</f>
        <v>0</v>
      </c>
      <c r="F36" s="18" t="s">
        <v>9</v>
      </c>
      <c r="G36" s="20"/>
      <c r="H36" s="20"/>
      <c r="I36" s="20"/>
      <c r="J36" s="20"/>
      <c r="K36" s="20"/>
      <c r="L36" s="21"/>
      <c r="M36" s="21"/>
      <c r="N36" s="21"/>
      <c r="O36" s="21"/>
      <c r="P36" s="20"/>
      <c r="Q36" s="21"/>
      <c r="R36" s="22"/>
    </row>
    <row r="37" spans="1:18" ht="23.1" customHeight="1" thickBot="1">
      <c r="A37" s="165" t="s">
        <v>1</v>
      </c>
      <c r="B37" s="166"/>
      <c r="C37" s="144"/>
      <c r="D37" s="23" t="s">
        <v>9</v>
      </c>
      <c r="E37" s="23" t="s">
        <v>9</v>
      </c>
      <c r="F37" s="24">
        <f>SUM(G37:R37)</f>
        <v>0</v>
      </c>
      <c r="G37" s="25"/>
      <c r="H37" s="25"/>
      <c r="I37" s="25"/>
      <c r="J37" s="25"/>
      <c r="K37" s="25"/>
      <c r="L37" s="26"/>
      <c r="M37" s="26"/>
      <c r="N37" s="26"/>
      <c r="O37" s="26"/>
      <c r="P37" s="25"/>
      <c r="Q37" s="26"/>
      <c r="R37" s="27"/>
    </row>
    <row r="38" spans="1:18" ht="23.1" customHeight="1">
      <c r="A38" s="69" t="s">
        <v>164</v>
      </c>
      <c r="B38" s="72" t="s">
        <v>200</v>
      </c>
      <c r="C38" s="142"/>
      <c r="D38" s="16">
        <f>E39+F40</f>
        <v>0</v>
      </c>
      <c r="E38" s="17" t="s">
        <v>9</v>
      </c>
      <c r="F38" s="17" t="s">
        <v>9</v>
      </c>
      <c r="G38" s="16">
        <f>SUM(G39:G40)</f>
        <v>0</v>
      </c>
      <c r="H38" s="16">
        <f t="shared" ref="H38:R38" si="11">SUM(H39:H40)</f>
        <v>0</v>
      </c>
      <c r="I38" s="16">
        <f t="shared" si="11"/>
        <v>0</v>
      </c>
      <c r="J38" s="16">
        <f t="shared" si="11"/>
        <v>0</v>
      </c>
      <c r="K38" s="16">
        <f t="shared" si="11"/>
        <v>0</v>
      </c>
      <c r="L38" s="16">
        <f t="shared" si="11"/>
        <v>0</v>
      </c>
      <c r="M38" s="16">
        <f t="shared" si="11"/>
        <v>0</v>
      </c>
      <c r="N38" s="16">
        <f t="shared" si="11"/>
        <v>0</v>
      </c>
      <c r="O38" s="16">
        <f t="shared" si="11"/>
        <v>0</v>
      </c>
      <c r="P38" s="16">
        <f t="shared" si="11"/>
        <v>0</v>
      </c>
      <c r="Q38" s="16">
        <f t="shared" si="11"/>
        <v>0</v>
      </c>
      <c r="R38" s="78">
        <f t="shared" si="11"/>
        <v>0</v>
      </c>
    </row>
    <row r="39" spans="1:18" ht="23.1" customHeight="1">
      <c r="A39" s="173" t="s">
        <v>0</v>
      </c>
      <c r="B39" s="174"/>
      <c r="C39" s="143"/>
      <c r="D39" s="18" t="s">
        <v>9</v>
      </c>
      <c r="E39" s="19">
        <f>SUM(G39:R39)</f>
        <v>0</v>
      </c>
      <c r="F39" s="18" t="s">
        <v>9</v>
      </c>
      <c r="G39" s="20"/>
      <c r="H39" s="20"/>
      <c r="I39" s="20"/>
      <c r="J39" s="20"/>
      <c r="K39" s="20"/>
      <c r="L39" s="21"/>
      <c r="M39" s="21"/>
      <c r="N39" s="21"/>
      <c r="O39" s="21"/>
      <c r="P39" s="20"/>
      <c r="Q39" s="21"/>
      <c r="R39" s="22"/>
    </row>
    <row r="40" spans="1:18" ht="23.1" customHeight="1" thickBot="1">
      <c r="A40" s="165" t="s">
        <v>1</v>
      </c>
      <c r="B40" s="166"/>
      <c r="C40" s="144"/>
      <c r="D40" s="23" t="s">
        <v>9</v>
      </c>
      <c r="E40" s="23" t="s">
        <v>9</v>
      </c>
      <c r="F40" s="24">
        <f>SUM(G40:R40)</f>
        <v>0</v>
      </c>
      <c r="G40" s="25"/>
      <c r="H40" s="25"/>
      <c r="I40" s="25"/>
      <c r="J40" s="25"/>
      <c r="K40" s="25"/>
      <c r="L40" s="26"/>
      <c r="M40" s="26"/>
      <c r="N40" s="26"/>
      <c r="O40" s="26"/>
      <c r="P40" s="25"/>
      <c r="Q40" s="26"/>
      <c r="R40" s="27"/>
    </row>
    <row r="41" spans="1:18" ht="20.25" customHeight="1">
      <c r="B41" s="185" t="s">
        <v>223</v>
      </c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  <c r="Q41" s="28"/>
      <c r="R41" s="28"/>
    </row>
    <row r="42" spans="1:18" ht="78" customHeight="1">
      <c r="B42" s="121" t="s">
        <v>242</v>
      </c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28"/>
      <c r="R42" s="28"/>
    </row>
    <row r="43" spans="1:18" ht="20.25" customHeight="1">
      <c r="B43" s="30" t="s">
        <v>32</v>
      </c>
      <c r="C43" s="75" t="str">
        <f>'DANE ZBIORCZO'!B25</f>
        <v>20.07.2026r.</v>
      </c>
      <c r="D43" s="84"/>
      <c r="E43" s="28"/>
      <c r="F43" s="28"/>
      <c r="G43" s="73"/>
      <c r="H43" s="73"/>
      <c r="I43" s="85"/>
      <c r="J43" s="85"/>
      <c r="K43" s="175" t="str">
        <f>'DANE ZBIORCZO'!C34</f>
        <v>z upoważnienia                                                          Z-ca Burmistrza Strzelec Opolskich                                                      Izabela Leś - Borkowska</v>
      </c>
      <c r="L43" s="175"/>
      <c r="O43" s="28"/>
      <c r="P43" s="28"/>
      <c r="Q43" s="28"/>
      <c r="R43" s="28"/>
    </row>
    <row r="44" spans="1:18" ht="23.25" customHeight="1">
      <c r="B44" s="31" t="s">
        <v>33</v>
      </c>
      <c r="C44" s="184" t="str">
        <f>'DANE ZBIORCZO'!B26</f>
        <v>Katarzyna Szufla</v>
      </c>
      <c r="D44" s="184"/>
      <c r="E44" s="28"/>
      <c r="F44" s="28"/>
      <c r="G44" s="4"/>
      <c r="H44" s="4"/>
      <c r="K44" s="176" t="s">
        <v>34</v>
      </c>
      <c r="L44" s="176"/>
      <c r="O44" s="28"/>
      <c r="P44" s="28"/>
      <c r="Q44" s="28"/>
      <c r="R44" s="28"/>
    </row>
    <row r="45" spans="1:18" ht="23.25" customHeight="1">
      <c r="B45" s="30" t="s">
        <v>35</v>
      </c>
      <c r="C45" s="184" t="str">
        <f>'DANE ZBIORCZO'!B27</f>
        <v>77 40 49 328</v>
      </c>
      <c r="D45" s="184"/>
      <c r="E45" s="28"/>
      <c r="F45" s="28"/>
      <c r="G45" s="4"/>
      <c r="H45" s="4"/>
      <c r="K45" s="176" t="s">
        <v>36</v>
      </c>
      <c r="L45" s="176"/>
      <c r="O45" s="28"/>
      <c r="P45" s="28"/>
      <c r="Q45" s="28"/>
      <c r="R45" s="28"/>
    </row>
    <row r="46" spans="1:18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8" ht="23.45" customHeight="1">
      <c r="B47" s="29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8" ht="23.45" customHeight="1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2:18" ht="23.45" customHeight="1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2:18" ht="23.45" customHeight="1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2:18" ht="23.45" customHeight="1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2:18" ht="23.45" customHeight="1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2:18" ht="57.6" customHeight="1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2:18" ht="19.899999999999999" customHeight="1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2:18" ht="22.15" customHeight="1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2:18" ht="49.15" customHeight="1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2:18" ht="61.5" customHeight="1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2:18" ht="19.899999999999999" customHeight="1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2:18" ht="22.15" customHeight="1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2:18" ht="127.9" customHeight="1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2:18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2:18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2:18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2:18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customSheetViews>
    <customSheetView guid="{31B10AD8-2888-4240-B827-0BF9A6B58318}" scale="70">
      <selection activeCell="D4" sqref="D4:F5"/>
      <pageMargins left="0.35433070866141736" right="0.23622047244094491" top="0.23622047244094491" bottom="3.937007874015748E-2" header="0" footer="0"/>
      <pageSetup paperSize="9" scale="49" pageOrder="overThenDown" orientation="landscape" blackAndWhite="1" r:id="rId1"/>
      <headerFooter alignWithMargins="0"/>
    </customSheetView>
  </customSheetViews>
  <mergeCells count="51">
    <mergeCell ref="B42:P42"/>
    <mergeCell ref="B1:R1"/>
    <mergeCell ref="G2:H2"/>
    <mergeCell ref="A3:C3"/>
    <mergeCell ref="A7:R7"/>
    <mergeCell ref="A8:C8"/>
    <mergeCell ref="A9:C9"/>
    <mergeCell ref="E3:I3"/>
    <mergeCell ref="A4:B5"/>
    <mergeCell ref="C4:C5"/>
    <mergeCell ref="D4:F5"/>
    <mergeCell ref="G4:R4"/>
    <mergeCell ref="A6:B6"/>
    <mergeCell ref="D6:F6"/>
    <mergeCell ref="C11:C13"/>
    <mergeCell ref="A12:B12"/>
    <mergeCell ref="A13:B13"/>
    <mergeCell ref="A10:C10"/>
    <mergeCell ref="C14:C16"/>
    <mergeCell ref="A15:B15"/>
    <mergeCell ref="A16:B16"/>
    <mergeCell ref="C17:C19"/>
    <mergeCell ref="A18:B18"/>
    <mergeCell ref="A19:B19"/>
    <mergeCell ref="C20:C22"/>
    <mergeCell ref="A21:B21"/>
    <mergeCell ref="A22:B22"/>
    <mergeCell ref="A34:B34"/>
    <mergeCell ref="C23:C25"/>
    <mergeCell ref="A24:B24"/>
    <mergeCell ref="A25:B25"/>
    <mergeCell ref="C26:C28"/>
    <mergeCell ref="A27:B27"/>
    <mergeCell ref="A28:B28"/>
    <mergeCell ref="C29:C31"/>
    <mergeCell ref="A30:B30"/>
    <mergeCell ref="A31:B31"/>
    <mergeCell ref="C32:C34"/>
    <mergeCell ref="A33:B33"/>
    <mergeCell ref="C35:C37"/>
    <mergeCell ref="B41:P41"/>
    <mergeCell ref="A36:B36"/>
    <mergeCell ref="A37:B37"/>
    <mergeCell ref="C38:C40"/>
    <mergeCell ref="A39:B39"/>
    <mergeCell ref="A40:B40"/>
    <mergeCell ref="K43:L43"/>
    <mergeCell ref="C44:D44"/>
    <mergeCell ref="K44:L44"/>
    <mergeCell ref="C45:D45"/>
    <mergeCell ref="K45:L45"/>
  </mergeCells>
  <phoneticPr fontId="1" type="noConversion"/>
  <dataValidations count="2">
    <dataValidation type="decimal" operator="greaterThanOrEqual" allowBlank="1" showErrorMessage="1" errorTitle="Uwaga" error="Wpisz liczbę bez kropek i spacji" sqref="G11:R40" xr:uid="{00000000-0002-0000-0600-000000000000}">
      <formula1>0</formula1>
    </dataValidation>
    <dataValidation type="list" allowBlank="1" showInputMessage="1" showErrorMessage="1" errorTitle="Niedozwolone" error="Wypełnij tylko białe pola." sqref="D12:D13 E10 E8:F8 F9 E13 E11:F11 F12 D9:D10 E14:F14 D15:D16 E17:F17 E16 F15 D18:D19 E20:F20 E19 F18 D21:D22 E23:F23 E22 F21 E28 E26:F26 F27 D27:D28 E31 E29:F29 F30 D30:D31 E34 E32:F32 F33 D33:D34 E37 E35:F35 F36 D36:D37 E40 E38:F38 F39 D39:D40 D24:D25 E25 F24" xr:uid="{00000000-0002-0000-0600-000001000000}">
      <formula1>$S$1</formula1>
    </dataValidation>
  </dataValidations>
  <pageMargins left="0.35433070866141736" right="0.23622047244094491" top="0.23622047244094491" bottom="3.937007874015748E-2" header="0" footer="0"/>
  <pageSetup paperSize="9" scale="45" pageOrder="overThenDown" orientation="landscape" blackAndWhite="1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59999389629810485"/>
  </sheetPr>
  <dimension ref="A1:S48"/>
  <sheetViews>
    <sheetView topLeftCell="A5" zoomScale="80" zoomScaleNormal="80" workbookViewId="0">
      <selection activeCell="G5" sqref="G5"/>
    </sheetView>
  </sheetViews>
  <sheetFormatPr defaultColWidth="8.85546875" defaultRowHeight="12.75"/>
  <cols>
    <col min="1" max="1" width="3.42578125" style="29" bestFit="1" customWidth="1"/>
    <col min="2" max="2" width="38.85546875" style="7" customWidth="1"/>
    <col min="3" max="3" width="34.5703125" style="7" customWidth="1"/>
    <col min="4" max="6" width="16.7109375" style="7" customWidth="1"/>
    <col min="7" max="18" width="15.7109375" style="7" customWidth="1"/>
    <col min="19" max="19" width="11" style="7" customWidth="1"/>
    <col min="20" max="16384" width="8.85546875" style="7"/>
  </cols>
  <sheetData>
    <row r="1" spans="1:19" ht="15.75">
      <c r="B1" s="145" t="s">
        <v>202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7" t="s">
        <v>9</v>
      </c>
    </row>
    <row r="2" spans="1:19" ht="39" customHeight="1" thickBot="1">
      <c r="B2" s="50"/>
      <c r="C2" s="50"/>
      <c r="D2" s="50"/>
      <c r="E2" s="50"/>
      <c r="F2" s="50"/>
      <c r="G2" s="151" t="s">
        <v>78</v>
      </c>
      <c r="H2" s="151"/>
      <c r="I2" s="49" t="str">
        <f>'DANE ZBIORCZO'!B6</f>
        <v>30.06.2026 r.</v>
      </c>
      <c r="J2" s="50"/>
      <c r="K2" s="50"/>
      <c r="L2" s="50"/>
      <c r="M2" s="50"/>
      <c r="N2" s="50"/>
      <c r="O2" s="50"/>
      <c r="P2" s="50"/>
      <c r="Q2" s="50"/>
      <c r="R2" s="50"/>
      <c r="S2" s="48"/>
    </row>
    <row r="3" spans="1:19" ht="18.75" thickBot="1">
      <c r="A3" s="152" t="s">
        <v>65</v>
      </c>
      <c r="B3" s="153"/>
      <c r="C3" s="154"/>
      <c r="D3" s="70">
        <f>'DANE ZBIORCZO'!B8</f>
        <v>1611053</v>
      </c>
      <c r="E3" s="150" t="str">
        <f>'DANE ZBIORCZO'!B7</f>
        <v>Gmina Strzelce Opolskie</v>
      </c>
      <c r="F3" s="150"/>
      <c r="G3" s="150"/>
      <c r="H3" s="150"/>
      <c r="I3" s="150"/>
      <c r="J3" s="8"/>
      <c r="K3" s="8"/>
      <c r="L3" s="8"/>
      <c r="M3" s="8"/>
      <c r="N3" s="8"/>
      <c r="O3" s="8"/>
      <c r="P3" s="8"/>
      <c r="Q3" s="8"/>
    </row>
    <row r="4" spans="1:19" ht="21" customHeight="1" thickBot="1">
      <c r="A4" s="155" t="s">
        <v>204</v>
      </c>
      <c r="B4" s="156"/>
      <c r="C4" s="148" t="s">
        <v>203</v>
      </c>
      <c r="D4" s="159" t="str">
        <f>"niespłacone zobowiązania 
na dzień "&amp;TEXT('DANE ZBIORCZO'!B6,"dd.mm.rrrr")&amp;"  (4+5+6+…+15)"</f>
        <v>niespłacone zobowiązania 
na dzień 30.06.2026 r.  (4+5+6+…+15)</v>
      </c>
      <c r="E4" s="160"/>
      <c r="F4" s="161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7"/>
    </row>
    <row r="5" spans="1:19" ht="69" customHeight="1" thickBot="1">
      <c r="A5" s="157"/>
      <c r="B5" s="158"/>
      <c r="C5" s="149"/>
      <c r="D5" s="162"/>
      <c r="E5" s="163"/>
      <c r="F5" s="164"/>
      <c r="G5" s="80" t="s">
        <v>248</v>
      </c>
      <c r="H5" s="81" t="s">
        <v>4</v>
      </c>
      <c r="I5" s="80" t="s">
        <v>5</v>
      </c>
      <c r="J5" s="81" t="s">
        <v>8</v>
      </c>
      <c r="K5" s="80" t="s">
        <v>213</v>
      </c>
      <c r="L5" s="81" t="s">
        <v>224</v>
      </c>
      <c r="M5" s="80" t="s">
        <v>232</v>
      </c>
      <c r="N5" s="81" t="s">
        <v>237</v>
      </c>
      <c r="O5" s="80" t="s">
        <v>241</v>
      </c>
      <c r="P5" s="116" t="s">
        <v>243</v>
      </c>
      <c r="Q5" s="80" t="s">
        <v>244</v>
      </c>
      <c r="R5" s="82" t="s">
        <v>245</v>
      </c>
    </row>
    <row r="6" spans="1:19" ht="9.75" customHeight="1" thickBot="1">
      <c r="A6" s="179">
        <v>1</v>
      </c>
      <c r="B6" s="135"/>
      <c r="C6" s="9">
        <v>2</v>
      </c>
      <c r="D6" s="131">
        <v>3</v>
      </c>
      <c r="E6" s="132"/>
      <c r="F6" s="133"/>
      <c r="G6" s="10">
        <v>4</v>
      </c>
      <c r="H6" s="11">
        <v>5</v>
      </c>
      <c r="I6" s="10">
        <v>6</v>
      </c>
      <c r="J6" s="10">
        <v>7</v>
      </c>
      <c r="K6" s="11">
        <v>8</v>
      </c>
      <c r="L6" s="10">
        <v>9</v>
      </c>
      <c r="M6" s="10">
        <v>10</v>
      </c>
      <c r="N6" s="11">
        <v>11</v>
      </c>
      <c r="O6" s="10">
        <v>12</v>
      </c>
      <c r="P6" s="10">
        <v>13</v>
      </c>
      <c r="Q6" s="11">
        <v>14</v>
      </c>
      <c r="R6" s="12">
        <v>15</v>
      </c>
    </row>
    <row r="7" spans="1:19" ht="30.75" customHeight="1" thickBot="1">
      <c r="A7" s="180" t="s">
        <v>27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8"/>
    </row>
    <row r="8" spans="1:19" ht="23.1" customHeight="1" thickBot="1">
      <c r="A8" s="139" t="s">
        <v>54</v>
      </c>
      <c r="B8" s="140"/>
      <c r="C8" s="141"/>
      <c r="D8" s="13">
        <f>SUM(D11:D65536)</f>
        <v>0</v>
      </c>
      <c r="E8" s="14" t="s">
        <v>9</v>
      </c>
      <c r="F8" s="14" t="s">
        <v>9</v>
      </c>
      <c r="G8" s="15">
        <f>SUM(G11,G14,G17,G20,G23)</f>
        <v>0</v>
      </c>
      <c r="H8" s="15">
        <f t="shared" ref="H8:R8" si="0">SUM(H11,H14,H17,H20,H23)</f>
        <v>0</v>
      </c>
      <c r="I8" s="15">
        <f t="shared" si="0"/>
        <v>0</v>
      </c>
      <c r="J8" s="15">
        <f t="shared" si="0"/>
        <v>0</v>
      </c>
      <c r="K8" s="15">
        <f t="shared" si="0"/>
        <v>0</v>
      </c>
      <c r="L8" s="15">
        <f t="shared" si="0"/>
        <v>0</v>
      </c>
      <c r="M8" s="15">
        <f t="shared" si="0"/>
        <v>0</v>
      </c>
      <c r="N8" s="15">
        <f t="shared" si="0"/>
        <v>0</v>
      </c>
      <c r="O8" s="15">
        <f t="shared" si="0"/>
        <v>0</v>
      </c>
      <c r="P8" s="96">
        <f t="shared" si="0"/>
        <v>0</v>
      </c>
      <c r="Q8" s="15">
        <f t="shared" si="0"/>
        <v>0</v>
      </c>
      <c r="R8" s="79">
        <f t="shared" si="0"/>
        <v>0</v>
      </c>
    </row>
    <row r="9" spans="1:19" ht="23.1" customHeight="1" thickBot="1">
      <c r="A9" s="167" t="s">
        <v>2</v>
      </c>
      <c r="B9" s="168"/>
      <c r="C9" s="169"/>
      <c r="D9" s="14" t="s">
        <v>9</v>
      </c>
      <c r="E9" s="13">
        <f>SUM(E11:E65536)</f>
        <v>0</v>
      </c>
      <c r="F9" s="14" t="s">
        <v>9</v>
      </c>
      <c r="G9" s="15">
        <f t="shared" ref="G9:R10" si="1">SUM(G12,G15,G18,G21,G24)</f>
        <v>0</v>
      </c>
      <c r="H9" s="15">
        <f t="shared" si="1"/>
        <v>0</v>
      </c>
      <c r="I9" s="15">
        <f t="shared" si="1"/>
        <v>0</v>
      </c>
      <c r="J9" s="15">
        <f t="shared" si="1"/>
        <v>0</v>
      </c>
      <c r="K9" s="15">
        <f t="shared" si="1"/>
        <v>0</v>
      </c>
      <c r="L9" s="15">
        <f t="shared" si="1"/>
        <v>0</v>
      </c>
      <c r="M9" s="15">
        <f t="shared" si="1"/>
        <v>0</v>
      </c>
      <c r="N9" s="15">
        <f t="shared" si="1"/>
        <v>0</v>
      </c>
      <c r="O9" s="15">
        <f t="shared" si="1"/>
        <v>0</v>
      </c>
      <c r="P9" s="96">
        <f t="shared" si="1"/>
        <v>0</v>
      </c>
      <c r="Q9" s="15">
        <f t="shared" si="1"/>
        <v>0</v>
      </c>
      <c r="R9" s="79">
        <f t="shared" si="1"/>
        <v>0</v>
      </c>
    </row>
    <row r="10" spans="1:19" ht="23.1" customHeight="1" thickBot="1">
      <c r="A10" s="170" t="s">
        <v>3</v>
      </c>
      <c r="B10" s="171"/>
      <c r="C10" s="172"/>
      <c r="D10" s="14" t="s">
        <v>9</v>
      </c>
      <c r="E10" s="14" t="s">
        <v>9</v>
      </c>
      <c r="F10" s="13">
        <f>SUM(F11:F65536)</f>
        <v>0</v>
      </c>
      <c r="G10" s="15">
        <f t="shared" si="1"/>
        <v>0</v>
      </c>
      <c r="H10" s="15">
        <f t="shared" si="1"/>
        <v>0</v>
      </c>
      <c r="I10" s="15">
        <f t="shared" si="1"/>
        <v>0</v>
      </c>
      <c r="J10" s="15">
        <f t="shared" si="1"/>
        <v>0</v>
      </c>
      <c r="K10" s="15">
        <f t="shared" si="1"/>
        <v>0</v>
      </c>
      <c r="L10" s="15">
        <f t="shared" si="1"/>
        <v>0</v>
      </c>
      <c r="M10" s="15">
        <f t="shared" si="1"/>
        <v>0</v>
      </c>
      <c r="N10" s="15">
        <f t="shared" si="1"/>
        <v>0</v>
      </c>
      <c r="O10" s="15">
        <f t="shared" si="1"/>
        <v>0</v>
      </c>
      <c r="P10" s="96">
        <f t="shared" si="1"/>
        <v>0</v>
      </c>
      <c r="Q10" s="15">
        <f t="shared" si="1"/>
        <v>0</v>
      </c>
      <c r="R10" s="79">
        <f t="shared" si="1"/>
        <v>0</v>
      </c>
    </row>
    <row r="11" spans="1:19" ht="23.1" customHeight="1">
      <c r="A11" s="69" t="s">
        <v>155</v>
      </c>
      <c r="B11" s="72" t="s">
        <v>200</v>
      </c>
      <c r="C11" s="142"/>
      <c r="D11" s="16">
        <f>E12+F13</f>
        <v>0</v>
      </c>
      <c r="E11" s="17" t="s">
        <v>9</v>
      </c>
      <c r="F11" s="17" t="s">
        <v>9</v>
      </c>
      <c r="G11" s="16">
        <f>SUM(G12:G13)</f>
        <v>0</v>
      </c>
      <c r="H11" s="16">
        <f t="shared" ref="H11:Q11" si="2">SUM(H12:H13)</f>
        <v>0</v>
      </c>
      <c r="I11" s="16">
        <f t="shared" si="2"/>
        <v>0</v>
      </c>
      <c r="J11" s="16">
        <f t="shared" si="2"/>
        <v>0</v>
      </c>
      <c r="K11" s="16">
        <f t="shared" si="2"/>
        <v>0</v>
      </c>
      <c r="L11" s="16">
        <f t="shared" si="2"/>
        <v>0</v>
      </c>
      <c r="M11" s="16">
        <f t="shared" si="2"/>
        <v>0</v>
      </c>
      <c r="N11" s="16">
        <f t="shared" si="2"/>
        <v>0</v>
      </c>
      <c r="O11" s="16">
        <f t="shared" si="2"/>
        <v>0</v>
      </c>
      <c r="P11" s="16">
        <f t="shared" si="2"/>
        <v>0</v>
      </c>
      <c r="Q11" s="16">
        <f t="shared" si="2"/>
        <v>0</v>
      </c>
      <c r="R11" s="78">
        <f>SUM(R12:R13)</f>
        <v>0</v>
      </c>
    </row>
    <row r="12" spans="1:19" ht="23.1" customHeight="1">
      <c r="A12" s="173" t="s">
        <v>0</v>
      </c>
      <c r="B12" s="174"/>
      <c r="C12" s="143"/>
      <c r="D12" s="18" t="s">
        <v>9</v>
      </c>
      <c r="E12" s="19">
        <f>SUM(G12:R12)</f>
        <v>0</v>
      </c>
      <c r="F12" s="18" t="s">
        <v>9</v>
      </c>
      <c r="G12" s="20"/>
      <c r="H12" s="20"/>
      <c r="I12" s="20"/>
      <c r="J12" s="20"/>
      <c r="K12" s="20"/>
      <c r="L12" s="21"/>
      <c r="M12" s="21"/>
      <c r="N12" s="21"/>
      <c r="O12" s="21"/>
      <c r="P12" s="20"/>
      <c r="Q12" s="21"/>
      <c r="R12" s="22"/>
    </row>
    <row r="13" spans="1:19" ht="23.1" customHeight="1" thickBot="1">
      <c r="A13" s="165" t="s">
        <v>1</v>
      </c>
      <c r="B13" s="166"/>
      <c r="C13" s="144"/>
      <c r="D13" s="23" t="s">
        <v>9</v>
      </c>
      <c r="E13" s="23" t="s">
        <v>9</v>
      </c>
      <c r="F13" s="24">
        <f>SUM(G13:R13)</f>
        <v>0</v>
      </c>
      <c r="G13" s="25"/>
      <c r="H13" s="25"/>
      <c r="I13" s="25"/>
      <c r="J13" s="25"/>
      <c r="K13" s="25"/>
      <c r="L13" s="26"/>
      <c r="M13" s="26"/>
      <c r="N13" s="26"/>
      <c r="O13" s="26"/>
      <c r="P13" s="25"/>
      <c r="Q13" s="26"/>
      <c r="R13" s="27"/>
    </row>
    <row r="14" spans="1:19" ht="23.1" customHeight="1">
      <c r="A14" s="69" t="s">
        <v>156</v>
      </c>
      <c r="B14" s="72" t="s">
        <v>200</v>
      </c>
      <c r="C14" s="142"/>
      <c r="D14" s="16">
        <f>E15+F16</f>
        <v>0</v>
      </c>
      <c r="E14" s="17" t="s">
        <v>9</v>
      </c>
      <c r="F14" s="17" t="s">
        <v>9</v>
      </c>
      <c r="G14" s="16">
        <f>SUM(G15:G16)</f>
        <v>0</v>
      </c>
      <c r="H14" s="16">
        <f t="shared" ref="H14:R14" si="3">SUM(H15:H16)</f>
        <v>0</v>
      </c>
      <c r="I14" s="16">
        <f t="shared" si="3"/>
        <v>0</v>
      </c>
      <c r="J14" s="16">
        <f t="shared" si="3"/>
        <v>0</v>
      </c>
      <c r="K14" s="16">
        <f t="shared" si="3"/>
        <v>0</v>
      </c>
      <c r="L14" s="16">
        <f t="shared" si="3"/>
        <v>0</v>
      </c>
      <c r="M14" s="16">
        <f t="shared" si="3"/>
        <v>0</v>
      </c>
      <c r="N14" s="16">
        <f t="shared" si="3"/>
        <v>0</v>
      </c>
      <c r="O14" s="16">
        <f t="shared" si="3"/>
        <v>0</v>
      </c>
      <c r="P14" s="16">
        <f t="shared" si="3"/>
        <v>0</v>
      </c>
      <c r="Q14" s="16">
        <f t="shared" si="3"/>
        <v>0</v>
      </c>
      <c r="R14" s="78">
        <f t="shared" si="3"/>
        <v>0</v>
      </c>
    </row>
    <row r="15" spans="1:19" ht="23.1" customHeight="1">
      <c r="A15" s="173" t="s">
        <v>0</v>
      </c>
      <c r="B15" s="174"/>
      <c r="C15" s="143"/>
      <c r="D15" s="18" t="s">
        <v>9</v>
      </c>
      <c r="E15" s="19">
        <f>SUM(G15:R15)</f>
        <v>0</v>
      </c>
      <c r="F15" s="18" t="s">
        <v>9</v>
      </c>
      <c r="G15" s="20"/>
      <c r="H15" s="20"/>
      <c r="I15" s="20"/>
      <c r="J15" s="20"/>
      <c r="K15" s="20"/>
      <c r="L15" s="21"/>
      <c r="M15" s="21"/>
      <c r="N15" s="21"/>
      <c r="O15" s="21"/>
      <c r="P15" s="20"/>
      <c r="Q15" s="21"/>
      <c r="R15" s="22"/>
    </row>
    <row r="16" spans="1:19" ht="23.1" customHeight="1" thickBot="1">
      <c r="A16" s="165" t="s">
        <v>1</v>
      </c>
      <c r="B16" s="166"/>
      <c r="C16" s="144"/>
      <c r="D16" s="23" t="s">
        <v>9</v>
      </c>
      <c r="E16" s="23" t="s">
        <v>9</v>
      </c>
      <c r="F16" s="24">
        <f>SUM(G16:R16)</f>
        <v>0</v>
      </c>
      <c r="G16" s="25"/>
      <c r="H16" s="25"/>
      <c r="I16" s="25"/>
      <c r="J16" s="25"/>
      <c r="K16" s="25"/>
      <c r="L16" s="26"/>
      <c r="M16" s="26"/>
      <c r="N16" s="26"/>
      <c r="O16" s="26"/>
      <c r="P16" s="25"/>
      <c r="Q16" s="26"/>
      <c r="R16" s="27"/>
    </row>
    <row r="17" spans="1:18" ht="23.1" customHeight="1">
      <c r="A17" s="69" t="s">
        <v>157</v>
      </c>
      <c r="B17" s="72" t="s">
        <v>200</v>
      </c>
      <c r="C17" s="142"/>
      <c r="D17" s="16">
        <f>E18+F19</f>
        <v>0</v>
      </c>
      <c r="E17" s="17" t="s">
        <v>9</v>
      </c>
      <c r="F17" s="17" t="s">
        <v>9</v>
      </c>
      <c r="G17" s="16">
        <f>SUM(G18:G19)</f>
        <v>0</v>
      </c>
      <c r="H17" s="16">
        <f t="shared" ref="H17:R17" si="4">SUM(H18:H19)</f>
        <v>0</v>
      </c>
      <c r="I17" s="16">
        <f t="shared" si="4"/>
        <v>0</v>
      </c>
      <c r="J17" s="16">
        <f t="shared" si="4"/>
        <v>0</v>
      </c>
      <c r="K17" s="16">
        <f t="shared" si="4"/>
        <v>0</v>
      </c>
      <c r="L17" s="16">
        <f t="shared" si="4"/>
        <v>0</v>
      </c>
      <c r="M17" s="16">
        <f t="shared" si="4"/>
        <v>0</v>
      </c>
      <c r="N17" s="16">
        <f t="shared" si="4"/>
        <v>0</v>
      </c>
      <c r="O17" s="16">
        <f t="shared" si="4"/>
        <v>0</v>
      </c>
      <c r="P17" s="16">
        <f t="shared" si="4"/>
        <v>0</v>
      </c>
      <c r="Q17" s="16">
        <f t="shared" si="4"/>
        <v>0</v>
      </c>
      <c r="R17" s="78">
        <f t="shared" si="4"/>
        <v>0</v>
      </c>
    </row>
    <row r="18" spans="1:18" ht="23.1" customHeight="1">
      <c r="A18" s="177" t="s">
        <v>0</v>
      </c>
      <c r="B18" s="178"/>
      <c r="C18" s="143"/>
      <c r="D18" s="18" t="s">
        <v>9</v>
      </c>
      <c r="E18" s="19">
        <f>SUM(G18:R18)</f>
        <v>0</v>
      </c>
      <c r="F18" s="18" t="s">
        <v>9</v>
      </c>
      <c r="G18" s="20"/>
      <c r="H18" s="20"/>
      <c r="I18" s="20"/>
      <c r="J18" s="20"/>
      <c r="K18" s="20"/>
      <c r="L18" s="21"/>
      <c r="M18" s="21"/>
      <c r="N18" s="21"/>
      <c r="O18" s="21"/>
      <c r="P18" s="20"/>
      <c r="Q18" s="21"/>
      <c r="R18" s="22"/>
    </row>
    <row r="19" spans="1:18" ht="23.1" customHeight="1" thickBot="1">
      <c r="A19" s="165" t="s">
        <v>1</v>
      </c>
      <c r="B19" s="166"/>
      <c r="C19" s="144"/>
      <c r="D19" s="23" t="s">
        <v>9</v>
      </c>
      <c r="E19" s="23" t="s">
        <v>9</v>
      </c>
      <c r="F19" s="24">
        <f>SUM(G19:R19)</f>
        <v>0</v>
      </c>
      <c r="G19" s="25"/>
      <c r="H19" s="25"/>
      <c r="I19" s="25"/>
      <c r="J19" s="25"/>
      <c r="K19" s="25"/>
      <c r="L19" s="26"/>
      <c r="M19" s="26"/>
      <c r="N19" s="26"/>
      <c r="O19" s="26"/>
      <c r="P19" s="25"/>
      <c r="Q19" s="26"/>
      <c r="R19" s="27"/>
    </row>
    <row r="20" spans="1:18" ht="23.1" customHeight="1">
      <c r="A20" s="69" t="s">
        <v>158</v>
      </c>
      <c r="B20" s="72" t="s">
        <v>200</v>
      </c>
      <c r="C20" s="142"/>
      <c r="D20" s="16">
        <f>E21+F22</f>
        <v>0</v>
      </c>
      <c r="E20" s="17" t="s">
        <v>9</v>
      </c>
      <c r="F20" s="17" t="s">
        <v>9</v>
      </c>
      <c r="G20" s="16">
        <f>SUM(G21:G22)</f>
        <v>0</v>
      </c>
      <c r="H20" s="16">
        <f t="shared" ref="H20:R20" si="5">SUM(H21:H22)</f>
        <v>0</v>
      </c>
      <c r="I20" s="16">
        <f t="shared" si="5"/>
        <v>0</v>
      </c>
      <c r="J20" s="16">
        <f t="shared" si="5"/>
        <v>0</v>
      </c>
      <c r="K20" s="16">
        <f t="shared" si="5"/>
        <v>0</v>
      </c>
      <c r="L20" s="16">
        <f t="shared" si="5"/>
        <v>0</v>
      </c>
      <c r="M20" s="16">
        <f t="shared" si="5"/>
        <v>0</v>
      </c>
      <c r="N20" s="16">
        <f t="shared" si="5"/>
        <v>0</v>
      </c>
      <c r="O20" s="16">
        <f t="shared" si="5"/>
        <v>0</v>
      </c>
      <c r="P20" s="16">
        <f t="shared" si="5"/>
        <v>0</v>
      </c>
      <c r="Q20" s="16">
        <f t="shared" si="5"/>
        <v>0</v>
      </c>
      <c r="R20" s="78">
        <f t="shared" si="5"/>
        <v>0</v>
      </c>
    </row>
    <row r="21" spans="1:18" ht="23.1" customHeight="1">
      <c r="A21" s="177" t="s">
        <v>0</v>
      </c>
      <c r="B21" s="178"/>
      <c r="C21" s="143"/>
      <c r="D21" s="18" t="s">
        <v>9</v>
      </c>
      <c r="E21" s="19">
        <f>SUM(G21:R21)</f>
        <v>0</v>
      </c>
      <c r="F21" s="18" t="s">
        <v>9</v>
      </c>
      <c r="G21" s="20"/>
      <c r="H21" s="20"/>
      <c r="I21" s="20"/>
      <c r="J21" s="20"/>
      <c r="K21" s="20"/>
      <c r="L21" s="21"/>
      <c r="M21" s="21"/>
      <c r="N21" s="21"/>
      <c r="O21" s="21"/>
      <c r="P21" s="20"/>
      <c r="Q21" s="21"/>
      <c r="R21" s="22"/>
    </row>
    <row r="22" spans="1:18" ht="23.1" customHeight="1" thickBot="1">
      <c r="A22" s="165" t="s">
        <v>1</v>
      </c>
      <c r="B22" s="166"/>
      <c r="C22" s="144"/>
      <c r="D22" s="23" t="s">
        <v>9</v>
      </c>
      <c r="E22" s="23" t="s">
        <v>9</v>
      </c>
      <c r="F22" s="24">
        <f>SUM(G22:R22)</f>
        <v>0</v>
      </c>
      <c r="G22" s="25"/>
      <c r="H22" s="25"/>
      <c r="I22" s="25"/>
      <c r="J22" s="25"/>
      <c r="K22" s="25"/>
      <c r="L22" s="26"/>
      <c r="M22" s="26"/>
      <c r="N22" s="26"/>
      <c r="O22" s="26"/>
      <c r="P22" s="25"/>
      <c r="Q22" s="26"/>
      <c r="R22" s="27"/>
    </row>
    <row r="23" spans="1:18" ht="23.1" customHeight="1">
      <c r="A23" s="69" t="s">
        <v>159</v>
      </c>
      <c r="B23" s="72" t="s">
        <v>200</v>
      </c>
      <c r="C23" s="142"/>
      <c r="D23" s="16">
        <f>E24+F25</f>
        <v>0</v>
      </c>
      <c r="E23" s="17" t="s">
        <v>9</v>
      </c>
      <c r="F23" s="17" t="s">
        <v>9</v>
      </c>
      <c r="G23" s="16">
        <f>SUM(G24:G25)</f>
        <v>0</v>
      </c>
      <c r="H23" s="16">
        <f t="shared" ref="H23:R23" si="6">SUM(H24:H25)</f>
        <v>0</v>
      </c>
      <c r="I23" s="16">
        <f t="shared" si="6"/>
        <v>0</v>
      </c>
      <c r="J23" s="16">
        <f t="shared" si="6"/>
        <v>0</v>
      </c>
      <c r="K23" s="16">
        <f t="shared" si="6"/>
        <v>0</v>
      </c>
      <c r="L23" s="16">
        <f t="shared" si="6"/>
        <v>0</v>
      </c>
      <c r="M23" s="16">
        <f t="shared" si="6"/>
        <v>0</v>
      </c>
      <c r="N23" s="16">
        <f t="shared" si="6"/>
        <v>0</v>
      </c>
      <c r="O23" s="16">
        <f t="shared" si="6"/>
        <v>0</v>
      </c>
      <c r="P23" s="16">
        <f t="shared" si="6"/>
        <v>0</v>
      </c>
      <c r="Q23" s="16">
        <f t="shared" si="6"/>
        <v>0</v>
      </c>
      <c r="R23" s="78">
        <f t="shared" si="6"/>
        <v>0</v>
      </c>
    </row>
    <row r="24" spans="1:18" ht="23.1" customHeight="1">
      <c r="A24" s="173" t="s">
        <v>0</v>
      </c>
      <c r="B24" s="174"/>
      <c r="C24" s="143"/>
      <c r="D24" s="18" t="s">
        <v>9</v>
      </c>
      <c r="E24" s="19">
        <f>SUM(G24:R24)</f>
        <v>0</v>
      </c>
      <c r="F24" s="18" t="s">
        <v>9</v>
      </c>
      <c r="G24" s="20"/>
      <c r="H24" s="20"/>
      <c r="I24" s="20"/>
      <c r="J24" s="20"/>
      <c r="K24" s="20"/>
      <c r="L24" s="21"/>
      <c r="M24" s="21"/>
      <c r="N24" s="21"/>
      <c r="O24" s="21"/>
      <c r="P24" s="20"/>
      <c r="Q24" s="21"/>
      <c r="R24" s="22"/>
    </row>
    <row r="25" spans="1:18" ht="23.1" customHeight="1" thickBot="1">
      <c r="A25" s="165" t="s">
        <v>1</v>
      </c>
      <c r="B25" s="166"/>
      <c r="C25" s="144"/>
      <c r="D25" s="23" t="s">
        <v>9</v>
      </c>
      <c r="E25" s="23" t="s">
        <v>9</v>
      </c>
      <c r="F25" s="24">
        <f>SUM(G25:R25)</f>
        <v>0</v>
      </c>
      <c r="G25" s="25"/>
      <c r="H25" s="25"/>
      <c r="I25" s="25"/>
      <c r="J25" s="25"/>
      <c r="K25" s="25"/>
      <c r="L25" s="26"/>
      <c r="M25" s="26"/>
      <c r="N25" s="26"/>
      <c r="O25" s="26"/>
      <c r="P25" s="25"/>
      <c r="Q25" s="26"/>
      <c r="R25" s="27"/>
    </row>
    <row r="26" spans="1:18" ht="45.75" customHeight="1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8" ht="23.25" customHeight="1">
      <c r="B27" s="30" t="s">
        <v>32</v>
      </c>
      <c r="C27" s="75" t="str">
        <f>'DANE ZBIORCZO'!B25</f>
        <v>20.07.2026r.</v>
      </c>
      <c r="D27" s="84"/>
      <c r="E27" s="28"/>
      <c r="F27" s="28"/>
      <c r="G27" s="73"/>
      <c r="H27" s="73"/>
      <c r="I27" s="85"/>
      <c r="J27" s="85"/>
      <c r="K27" s="175" t="str">
        <f>'DANE ZBIORCZO'!C34</f>
        <v>z upoważnienia                                                          Z-ca Burmistrza Strzelec Opolskich                                                      Izabela Leś - Borkowska</v>
      </c>
      <c r="L27" s="175"/>
      <c r="O27" s="28"/>
      <c r="P27" s="28"/>
      <c r="Q27" s="28"/>
      <c r="R27" s="28"/>
    </row>
    <row r="28" spans="1:18" ht="23.25" customHeight="1">
      <c r="B28" s="31" t="s">
        <v>33</v>
      </c>
      <c r="C28" s="184" t="str">
        <f>'DANE ZBIORCZO'!B26</f>
        <v>Katarzyna Szufla</v>
      </c>
      <c r="D28" s="184"/>
      <c r="E28" s="28"/>
      <c r="F28" s="28"/>
      <c r="G28" s="4"/>
      <c r="H28" s="4"/>
      <c r="K28" s="176" t="s">
        <v>34</v>
      </c>
      <c r="L28" s="176"/>
      <c r="O28" s="28"/>
      <c r="P28" s="28"/>
      <c r="Q28" s="28"/>
      <c r="R28" s="28"/>
    </row>
    <row r="29" spans="1:18" ht="23.25" customHeight="1">
      <c r="B29" s="30" t="s">
        <v>35</v>
      </c>
      <c r="C29" s="184" t="str">
        <f>'DANE ZBIORCZO'!B27</f>
        <v>77 40 49 328</v>
      </c>
      <c r="D29" s="184"/>
      <c r="E29" s="28"/>
      <c r="F29" s="28"/>
      <c r="G29" s="4"/>
      <c r="H29" s="4"/>
      <c r="K29" s="176" t="s">
        <v>36</v>
      </c>
      <c r="L29" s="176"/>
      <c r="O29" s="28"/>
      <c r="P29" s="28"/>
      <c r="Q29" s="28"/>
      <c r="R29" s="28"/>
    </row>
    <row r="30" spans="1:18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8" ht="23.45" customHeight="1">
      <c r="B31" s="29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8" ht="23.45" customHeight="1"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2:18" ht="23.45" customHeight="1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2:18" ht="23.45" customHeight="1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2:18" ht="23.45" customHeight="1"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2:18" ht="23.45" customHeight="1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2:18" ht="57.6" customHeight="1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2:18" ht="19.899999999999999" customHeight="1"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2:18" ht="22.15" customHeight="1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2:18" ht="49.15" customHeight="1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2:18" ht="61.5" customHeight="1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2:18" ht="19.899999999999999" customHeight="1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2:18" ht="22.15" customHeight="1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2:18" ht="127.9" customHeight="1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2:18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2:18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2:18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2:18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customSheetViews>
    <customSheetView guid="{31B10AD8-2888-4240-B827-0BF9A6B58318}" scale="70">
      <selection activeCell="J2" sqref="J2"/>
      <pageMargins left="0.35433070866141736" right="0.23622047244094491" top="0.23622047244094491" bottom="3.937007874015748E-2" header="0" footer="0"/>
      <pageSetup paperSize="9" scale="49" pageOrder="overThenDown" orientation="landscape" blackAndWhite="1" r:id="rId1"/>
      <headerFooter alignWithMargins="0"/>
    </customSheetView>
  </customSheetViews>
  <mergeCells count="34">
    <mergeCell ref="B1:R1"/>
    <mergeCell ref="C11:C13"/>
    <mergeCell ref="A12:B12"/>
    <mergeCell ref="A13:B13"/>
    <mergeCell ref="G2:H2"/>
    <mergeCell ref="A3:C3"/>
    <mergeCell ref="E3:I3"/>
    <mergeCell ref="A4:B5"/>
    <mergeCell ref="C4:C5"/>
    <mergeCell ref="D4:F5"/>
    <mergeCell ref="G4:R4"/>
    <mergeCell ref="A19:B19"/>
    <mergeCell ref="A6:B6"/>
    <mergeCell ref="D6:F6"/>
    <mergeCell ref="A7:R7"/>
    <mergeCell ref="A8:C8"/>
    <mergeCell ref="A9:C9"/>
    <mergeCell ref="A10:C10"/>
    <mergeCell ref="C14:C16"/>
    <mergeCell ref="A15:B15"/>
    <mergeCell ref="A16:B16"/>
    <mergeCell ref="C17:C19"/>
    <mergeCell ref="A18:B18"/>
    <mergeCell ref="C20:C22"/>
    <mergeCell ref="A21:B21"/>
    <mergeCell ref="A22:B22"/>
    <mergeCell ref="C23:C25"/>
    <mergeCell ref="A24:B24"/>
    <mergeCell ref="A25:B25"/>
    <mergeCell ref="C29:D29"/>
    <mergeCell ref="K29:L29"/>
    <mergeCell ref="K27:L27"/>
    <mergeCell ref="C28:D28"/>
    <mergeCell ref="K28:L28"/>
  </mergeCells>
  <phoneticPr fontId="1" type="noConversion"/>
  <dataValidations count="2">
    <dataValidation type="decimal" operator="greaterThanOrEqual" allowBlank="1" showErrorMessage="1" errorTitle="Uwaga" error="Wpisz liczbę bez kropek i spacji" sqref="G11:R25" xr:uid="{00000000-0002-0000-0700-000000000000}">
      <formula1>0</formula1>
    </dataValidation>
    <dataValidation type="list" allowBlank="1" showInputMessage="1" showErrorMessage="1" errorTitle="Niedozwolone" error="Wypełnij tylko białe pola." sqref="D12:D13 E10 E8:F8 F9 E13 E11:F11 F12 D9:D10 E14:F14 D15:D16 E17:F17 E16 F15 D18:D19 E20:F20 E19 F18 D21:D22 E23:F23 E22 F21 D24:D25 E25 F24" xr:uid="{00000000-0002-0000-0700-000001000000}">
      <formula1>$S$1</formula1>
    </dataValidation>
  </dataValidations>
  <pageMargins left="0.35433070866141736" right="0.23622047244094491" top="0.23622047244094491" bottom="3.937007874015748E-2" header="0" footer="0"/>
  <pageSetup paperSize="9" scale="45" pageOrder="overThenDown" orientation="landscape" blackAndWhite="1" r:id="rId2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</sheetPr>
  <dimension ref="A1:L35"/>
  <sheetViews>
    <sheetView zoomScaleNormal="100" workbookViewId="0">
      <pane xSplit="1" ySplit="1" topLeftCell="B13" activePane="bottomRight" state="frozen"/>
      <selection activeCell="B11" sqref="B11"/>
      <selection pane="topRight" activeCell="B11" sqref="B11"/>
      <selection pane="bottomLeft" activeCell="B11" sqref="B11"/>
      <selection pane="bottomRight" activeCell="L23" sqref="L23"/>
    </sheetView>
  </sheetViews>
  <sheetFormatPr defaultRowHeight="12.75"/>
  <cols>
    <col min="1" max="1" width="5.140625" style="32" customWidth="1"/>
    <col min="2" max="2" width="65" style="32" customWidth="1"/>
    <col min="3" max="3" width="14.7109375" style="32" customWidth="1"/>
    <col min="4" max="7" width="19.5703125" style="32" customWidth="1"/>
    <col min="8" max="8" width="2" style="32" customWidth="1"/>
    <col min="9" max="9" width="17.7109375" style="32" customWidth="1"/>
    <col min="10" max="16384" width="9.140625" style="32"/>
  </cols>
  <sheetData>
    <row r="1" spans="1:11" ht="15.75">
      <c r="B1" s="33" t="s">
        <v>67</v>
      </c>
      <c r="H1" s="34"/>
      <c r="K1" s="35"/>
    </row>
    <row r="2" spans="1:11">
      <c r="G2" s="191"/>
      <c r="H2" s="191"/>
    </row>
    <row r="3" spans="1:11">
      <c r="B3" s="36" t="s">
        <v>29</v>
      </c>
      <c r="C3" s="192" t="str">
        <f>KREDYTY!E3</f>
        <v>Gmina Strzelce Opolskie</v>
      </c>
      <c r="D3" s="192"/>
      <c r="E3" s="192"/>
    </row>
    <row r="4" spans="1:11">
      <c r="B4" s="36" t="s">
        <v>30</v>
      </c>
      <c r="C4" s="37">
        <f>KREDYTY!D3</f>
        <v>1611053</v>
      </c>
    </row>
    <row r="6" spans="1:11" ht="15.75">
      <c r="B6" s="38" t="s">
        <v>70</v>
      </c>
      <c r="C6" s="51" t="s">
        <v>53</v>
      </c>
      <c r="D6" s="52" t="str">
        <f>'DANE ZBIORCZO'!B6</f>
        <v>30.06.2026 r.</v>
      </c>
    </row>
    <row r="7" spans="1:11" ht="40.5" customHeight="1">
      <c r="B7" s="194" t="s">
        <v>68</v>
      </c>
      <c r="C7" s="194"/>
      <c r="D7" s="194"/>
      <c r="E7" s="194"/>
      <c r="F7" s="194"/>
      <c r="G7" s="194"/>
    </row>
    <row r="8" spans="1:11" ht="32.25" customHeight="1">
      <c r="A8" s="39" t="s">
        <v>31</v>
      </c>
      <c r="B8" s="39" t="s">
        <v>227</v>
      </c>
      <c r="C8" s="102" t="s">
        <v>51</v>
      </c>
      <c r="D8" s="187" t="s">
        <v>37</v>
      </c>
      <c r="E8" s="188"/>
      <c r="F8" s="188"/>
      <c r="G8" s="189"/>
    </row>
    <row r="9" spans="1:11" ht="51">
      <c r="A9" s="40">
        <v>1</v>
      </c>
      <c r="B9" s="41" t="s">
        <v>50</v>
      </c>
      <c r="C9" s="42">
        <v>0</v>
      </c>
      <c r="D9" s="186" t="s">
        <v>267</v>
      </c>
      <c r="E9" s="186"/>
      <c r="F9" s="186"/>
      <c r="G9" s="186"/>
    </row>
    <row r="10" spans="1:11" ht="18" customHeight="1">
      <c r="A10" s="40">
        <v>2</v>
      </c>
      <c r="B10" s="41" t="s">
        <v>38</v>
      </c>
      <c r="C10" s="42">
        <v>0</v>
      </c>
      <c r="D10" s="186" t="s">
        <v>267</v>
      </c>
      <c r="E10" s="186"/>
      <c r="F10" s="186"/>
      <c r="G10" s="186"/>
    </row>
    <row r="11" spans="1:11" ht="18" customHeight="1">
      <c r="A11" s="40">
        <v>3</v>
      </c>
      <c r="B11" s="41" t="s">
        <v>39</v>
      </c>
      <c r="C11" s="42">
        <v>0</v>
      </c>
      <c r="D11" s="186" t="s">
        <v>267</v>
      </c>
      <c r="E11" s="186"/>
      <c r="F11" s="186"/>
      <c r="G11" s="186"/>
    </row>
    <row r="12" spans="1:11" ht="18" customHeight="1">
      <c r="A12" s="40">
        <v>4</v>
      </c>
      <c r="B12" s="41" t="s">
        <v>40</v>
      </c>
      <c r="C12" s="42">
        <v>0</v>
      </c>
      <c r="D12" s="186" t="s">
        <v>267</v>
      </c>
      <c r="E12" s="186"/>
      <c r="F12" s="186"/>
      <c r="G12" s="186"/>
    </row>
    <row r="13" spans="1:11" ht="81.75" customHeight="1">
      <c r="A13" s="40">
        <v>5</v>
      </c>
      <c r="B13" s="101" t="s">
        <v>228</v>
      </c>
      <c r="C13" s="42">
        <v>0</v>
      </c>
      <c r="D13" s="186" t="s">
        <v>267</v>
      </c>
      <c r="E13" s="186"/>
      <c r="F13" s="186"/>
      <c r="G13" s="186"/>
    </row>
    <row r="14" spans="1:11" ht="38.25">
      <c r="A14" s="40">
        <v>6</v>
      </c>
      <c r="B14" s="41" t="s">
        <v>41</v>
      </c>
      <c r="C14" s="42">
        <v>0</v>
      </c>
      <c r="D14" s="186" t="s">
        <v>267</v>
      </c>
      <c r="E14" s="186"/>
      <c r="F14" s="186"/>
      <c r="G14" s="186"/>
    </row>
    <row r="15" spans="1:11" ht="25.5">
      <c r="A15" s="40">
        <v>7</v>
      </c>
      <c r="B15" s="41" t="s">
        <v>42</v>
      </c>
      <c r="C15" s="42">
        <v>0</v>
      </c>
      <c r="D15" s="186" t="s">
        <v>267</v>
      </c>
      <c r="E15" s="186"/>
      <c r="F15" s="186"/>
      <c r="G15" s="186"/>
    </row>
    <row r="16" spans="1:11" ht="38.25">
      <c r="A16" s="40">
        <v>8</v>
      </c>
      <c r="B16" s="41" t="s">
        <v>43</v>
      </c>
      <c r="C16" s="42">
        <v>0</v>
      </c>
      <c r="D16" s="186" t="s">
        <v>267</v>
      </c>
      <c r="E16" s="186"/>
      <c r="F16" s="186"/>
      <c r="G16" s="186"/>
    </row>
    <row r="17" spans="1:12" ht="38.25">
      <c r="A17" s="40">
        <v>9</v>
      </c>
      <c r="B17" s="41" t="s">
        <v>44</v>
      </c>
      <c r="C17" s="42">
        <v>0</v>
      </c>
      <c r="D17" s="186" t="s">
        <v>267</v>
      </c>
      <c r="E17" s="186"/>
      <c r="F17" s="186"/>
      <c r="G17" s="186"/>
      <c r="H17" s="43"/>
      <c r="I17" s="44"/>
      <c r="J17" s="44"/>
      <c r="K17" s="44"/>
      <c r="L17" s="44"/>
    </row>
    <row r="18" spans="1:12" ht="25.5">
      <c r="A18" s="40">
        <v>10</v>
      </c>
      <c r="B18" s="41" t="s">
        <v>45</v>
      </c>
      <c r="C18" s="42">
        <v>0</v>
      </c>
      <c r="D18" s="186" t="s">
        <v>267</v>
      </c>
      <c r="E18" s="186"/>
      <c r="F18" s="186"/>
      <c r="G18" s="186"/>
      <c r="H18" s="43"/>
      <c r="I18" s="44"/>
      <c r="J18" s="44"/>
      <c r="K18" s="44"/>
      <c r="L18" s="44"/>
    </row>
    <row r="19" spans="1:12" ht="25.5">
      <c r="A19" s="40">
        <v>11</v>
      </c>
      <c r="B19" s="41" t="s">
        <v>46</v>
      </c>
      <c r="C19" s="42">
        <v>0</v>
      </c>
      <c r="D19" s="186" t="s">
        <v>267</v>
      </c>
      <c r="E19" s="186"/>
      <c r="F19" s="186"/>
      <c r="G19" s="186"/>
      <c r="H19" s="43"/>
      <c r="I19" s="44"/>
      <c r="J19" s="44"/>
      <c r="K19" s="44"/>
      <c r="L19" s="44"/>
    </row>
    <row r="20" spans="1:12" ht="18.75" customHeight="1">
      <c r="A20" s="40">
        <v>12</v>
      </c>
      <c r="B20" s="41" t="s">
        <v>47</v>
      </c>
      <c r="C20" s="42">
        <v>0</v>
      </c>
      <c r="D20" s="186" t="s">
        <v>267</v>
      </c>
      <c r="E20" s="186"/>
      <c r="F20" s="186"/>
      <c r="G20" s="186"/>
      <c r="H20" s="43"/>
      <c r="I20" s="44"/>
      <c r="J20" s="44"/>
      <c r="K20" s="44"/>
      <c r="L20" s="44"/>
    </row>
    <row r="21" spans="1:12" ht="25.5">
      <c r="A21" s="40">
        <v>13</v>
      </c>
      <c r="B21" s="41" t="s">
        <v>48</v>
      </c>
      <c r="C21" s="42">
        <v>0</v>
      </c>
      <c r="D21" s="186" t="s">
        <v>267</v>
      </c>
      <c r="E21" s="186"/>
      <c r="F21" s="186"/>
      <c r="G21" s="186"/>
      <c r="H21" s="43"/>
      <c r="I21" s="44"/>
      <c r="J21" s="44"/>
      <c r="K21" s="44"/>
      <c r="L21" s="44"/>
    </row>
    <row r="22" spans="1:12" ht="76.5">
      <c r="A22" s="40">
        <v>14</v>
      </c>
      <c r="B22" s="41" t="s">
        <v>226</v>
      </c>
      <c r="C22" s="42">
        <v>0</v>
      </c>
      <c r="D22" s="186">
        <v>0</v>
      </c>
      <c r="E22" s="186"/>
      <c r="F22" s="186"/>
      <c r="G22" s="186"/>
      <c r="H22" s="43"/>
      <c r="I22" s="44"/>
      <c r="J22" s="44"/>
      <c r="K22" s="44"/>
      <c r="L22" s="44"/>
    </row>
    <row r="23" spans="1:12" ht="64.5" customHeight="1">
      <c r="A23" s="40">
        <v>15</v>
      </c>
      <c r="B23" s="41" t="s">
        <v>49</v>
      </c>
      <c r="C23" s="42">
        <v>60511550</v>
      </c>
      <c r="D23" s="193" t="s">
        <v>268</v>
      </c>
      <c r="E23" s="193"/>
      <c r="F23" s="193"/>
      <c r="G23" s="193"/>
      <c r="H23" s="43"/>
      <c r="I23" s="44"/>
      <c r="J23" s="44"/>
      <c r="K23" s="44"/>
      <c r="L23" s="44"/>
    </row>
    <row r="24" spans="1:12" ht="15.75">
      <c r="B24" s="38"/>
    </row>
    <row r="26" spans="1:12" s="3" customFormat="1" ht="15" customHeight="1">
      <c r="B26" s="6" t="s">
        <v>32</v>
      </c>
      <c r="C26" s="75" t="str">
        <f>'DANE ZBIORCZO'!B25</f>
        <v>20.07.2026r.</v>
      </c>
      <c r="D26" s="84"/>
    </row>
    <row r="27" spans="1:12" s="3" customFormat="1" ht="15">
      <c r="B27" s="6" t="s">
        <v>33</v>
      </c>
      <c r="C27" s="184" t="str">
        <f>'DANE ZBIORCZO'!B26</f>
        <v>Katarzyna Szufla</v>
      </c>
      <c r="D27" s="184"/>
      <c r="E27" s="83"/>
    </row>
    <row r="28" spans="1:12" s="3" customFormat="1" ht="15" customHeight="1">
      <c r="B28" s="6" t="s">
        <v>35</v>
      </c>
      <c r="C28" s="184" t="str">
        <f>'DANE ZBIORCZO'!B27</f>
        <v>77 40 49 328</v>
      </c>
      <c r="D28" s="184"/>
      <c r="E28" s="83"/>
    </row>
    <row r="29" spans="1:12" s="3" customFormat="1" ht="15">
      <c r="A29" s="4"/>
      <c r="B29" s="4"/>
    </row>
    <row r="30" spans="1:12" s="3" customFormat="1" ht="15">
      <c r="A30" s="4"/>
      <c r="B30" s="4"/>
    </row>
    <row r="31" spans="1:12" s="3" customFormat="1" ht="15">
      <c r="A31" s="4"/>
      <c r="B31" s="4"/>
    </row>
    <row r="32" spans="1:12" s="3" customFormat="1" ht="15">
      <c r="B32" s="73"/>
      <c r="E32" s="175" t="str">
        <f>'DANE ZBIORCZO'!C34</f>
        <v>z upoważnienia                                                          Z-ca Burmistrza Strzelec Opolskich                                                      Izabela Leś - Borkowska</v>
      </c>
      <c r="F32" s="175"/>
      <c r="G32" s="175"/>
    </row>
    <row r="33" spans="2:7" s="3" customFormat="1" ht="15">
      <c r="B33" s="5"/>
      <c r="E33" s="190" t="s">
        <v>34</v>
      </c>
      <c r="F33" s="190"/>
      <c r="G33" s="190"/>
    </row>
    <row r="34" spans="2:7" s="3" customFormat="1" ht="15">
      <c r="B34" s="4"/>
      <c r="E34" s="190" t="s">
        <v>36</v>
      </c>
      <c r="F34" s="190"/>
      <c r="G34" s="190"/>
    </row>
    <row r="35" spans="2:7" s="3" customFormat="1" ht="15"/>
  </sheetData>
  <customSheetViews>
    <customSheetView guid="{31B10AD8-2888-4240-B827-0BF9A6B58318}">
      <selection activeCell="B25" sqref="B25:H25"/>
      <pageMargins left="0.35433070866141736" right="0.23622047244094491" top="0.23622047244094491" bottom="3.937007874015748E-2" header="0" footer="0"/>
      <pageSetup paperSize="9" scale="73" pageOrder="overThenDown" orientation="landscape" blackAndWhite="1" r:id="rId1"/>
      <headerFooter alignWithMargins="0"/>
    </customSheetView>
  </customSheetViews>
  <mergeCells count="24">
    <mergeCell ref="E32:G32"/>
    <mergeCell ref="E33:G33"/>
    <mergeCell ref="E34:G34"/>
    <mergeCell ref="G2:H2"/>
    <mergeCell ref="C3:E3"/>
    <mergeCell ref="D20:G20"/>
    <mergeCell ref="D21:G21"/>
    <mergeCell ref="D23:G23"/>
    <mergeCell ref="D22:G22"/>
    <mergeCell ref="D11:G11"/>
    <mergeCell ref="D12:G12"/>
    <mergeCell ref="C27:D27"/>
    <mergeCell ref="C28:D28"/>
    <mergeCell ref="B7:G7"/>
    <mergeCell ref="D17:G17"/>
    <mergeCell ref="D18:G18"/>
    <mergeCell ref="D19:G19"/>
    <mergeCell ref="D9:G9"/>
    <mergeCell ref="D10:G10"/>
    <mergeCell ref="D8:G8"/>
    <mergeCell ref="D13:G13"/>
    <mergeCell ref="D14:G14"/>
    <mergeCell ref="D15:G15"/>
    <mergeCell ref="D16:G16"/>
  </mergeCells>
  <dataValidations count="1">
    <dataValidation type="decimal" operator="greaterThanOrEqual" allowBlank="1" showInputMessage="1" showErrorMessage="1" sqref="C9:C23" xr:uid="{00000000-0002-0000-0800-000000000000}">
      <formula1>0</formula1>
    </dataValidation>
  </dataValidations>
  <pageMargins left="0.94488188976377963" right="0.23622047244094491" top="0.23622047244094491" bottom="3.937007874015748E-2" header="0" footer="0"/>
  <pageSetup paperSize="9" scale="71" pageOrder="overThenDown" orientation="landscape" blackAndWhite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14</vt:i4>
      </vt:variant>
    </vt:vector>
  </HeadingPairs>
  <TitlesOfParts>
    <vt:vector size="24" baseType="lpstr">
      <vt:lpstr>INSTRUKCJA</vt:lpstr>
      <vt:lpstr>DANE ZBIORCZO</vt:lpstr>
      <vt:lpstr>KREDYTY</vt:lpstr>
      <vt:lpstr>POŻYCZKI</vt:lpstr>
      <vt:lpstr>PAP.WART-brak płynnego rynku wt</vt:lpstr>
      <vt:lpstr>PAP.WART. - płynny rynek wtórny</vt:lpstr>
      <vt:lpstr>INNE</vt:lpstr>
      <vt:lpstr>PORĘCZENIA</vt:lpstr>
      <vt:lpstr>Pozostałe operacje finansowe</vt:lpstr>
      <vt:lpstr>jednostki</vt:lpstr>
      <vt:lpstr>'DANE ZBIORCZO'!Obszar_wydruku</vt:lpstr>
      <vt:lpstr>INNE!Obszar_wydruku</vt:lpstr>
      <vt:lpstr>KREDYTY!Obszar_wydruku</vt:lpstr>
      <vt:lpstr>'PAP.WART. - płynny rynek wtórny'!Obszar_wydruku</vt:lpstr>
      <vt:lpstr>'PAP.WART-brak płynnego rynku wt'!Obszar_wydruku</vt:lpstr>
      <vt:lpstr>PORĘCZENIA!Obszar_wydruku</vt:lpstr>
      <vt:lpstr>'Pozostałe operacje finansowe'!Obszar_wydruku</vt:lpstr>
      <vt:lpstr>POŻYCZKI!Obszar_wydruku</vt:lpstr>
      <vt:lpstr>INNE!Tytuły_wydruku</vt:lpstr>
      <vt:lpstr>KREDYTY!Tytuły_wydruku</vt:lpstr>
      <vt:lpstr>'PAP.WART. - płynny rynek wtórny'!Tytuły_wydruku</vt:lpstr>
      <vt:lpstr>'PAP.WART-brak płynnego rynku wt'!Tytuły_wydruku</vt:lpstr>
      <vt:lpstr>PORĘCZENIA!Tytuły_wydruku</vt:lpstr>
      <vt:lpstr>POŻYCZKI!Tytuły_wydruku</vt:lpstr>
    </vt:vector>
  </TitlesOfParts>
  <Company>RIO Opole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K.Sikocińska</dc:creator>
  <cp:lastModifiedBy>Katarzyna Szufla</cp:lastModifiedBy>
  <cp:lastPrinted>2026-07-21T08:57:02Z</cp:lastPrinted>
  <dcterms:created xsi:type="dcterms:W3CDTF">2008-07-04T11:46:14Z</dcterms:created>
  <dcterms:modified xsi:type="dcterms:W3CDTF">2026-07-21T09:01:58Z</dcterms:modified>
</cp:coreProperties>
</file>