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Laptop\Budzet2023\"/>
    </mc:Choice>
  </mc:AlternateContent>
  <xr:revisionPtr revIDLastSave="0" documentId="13_ncr:1_{3752E66B-EB3C-46D9-9BCB-5468955E1474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TART" sheetId="2" r:id="rId1"/>
    <sheet name="Budżet 2023 - Dochody" sheetId="3" r:id="rId2"/>
    <sheet name="Budżet 2023 - Wydatki" sheetId="4" r:id="rId3"/>
    <sheet name="Budżet 2023 - po zmianach" sheetId="1" r:id="rId4"/>
    <sheet name="CHECKLIST" sheetId="5" r:id="rId5"/>
  </sheet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5" i="4" l="1"/>
  <c r="E5" i="4"/>
  <c r="D5" i="4"/>
  <c r="C8" i="3"/>
  <c r="F5" i="3"/>
  <c r="E5" i="3"/>
  <c r="D5" i="3"/>
  <c r="C8" i="4"/>
  <c r="B12" i="5" l="1"/>
  <c r="B11" i="5"/>
  <c r="B13" i="5" l="1"/>
  <c r="C7" i="3" l="1"/>
  <c r="C21" i="1" l="1"/>
  <c r="C17" i="1"/>
  <c r="C9" i="1"/>
  <c r="C14" i="1" s="1"/>
  <c r="C3" i="1"/>
  <c r="C8" i="1" s="1"/>
  <c r="C7" i="4"/>
  <c r="C6" i="4"/>
  <c r="C5" i="4" s="1"/>
  <c r="CK23" i="1"/>
  <c r="C6" i="3"/>
  <c r="CK20" i="1"/>
  <c r="CK19" i="1"/>
  <c r="CK13" i="1"/>
  <c r="CK12" i="1"/>
  <c r="CK11" i="1"/>
  <c r="CK7" i="1"/>
  <c r="CK6" i="1"/>
  <c r="CK5" i="1"/>
  <c r="B9" i="1"/>
  <c r="B14" i="1" s="1"/>
  <c r="B3" i="1"/>
  <c r="B8" i="1" s="1"/>
  <c r="B21" i="1"/>
  <c r="B17" i="1"/>
  <c r="C5" i="3" l="1"/>
  <c r="B3" i="5" s="1"/>
  <c r="B7" i="5"/>
  <c r="CK3" i="1"/>
  <c r="C15" i="1"/>
  <c r="CK21" i="1"/>
  <c r="CK9" i="1"/>
  <c r="CK17" i="1"/>
  <c r="B15" i="1"/>
  <c r="B4" i="5" l="1"/>
  <c r="B5" i="5" s="1"/>
  <c r="CK14" i="1"/>
  <c r="B8" i="5"/>
  <c r="B9" i="5" s="1"/>
  <c r="CK8" i="1"/>
  <c r="CK15" i="1"/>
</calcChain>
</file>

<file path=xl/sharedStrings.xml><?xml version="1.0" encoding="utf-8"?>
<sst xmlns="http://schemas.openxmlformats.org/spreadsheetml/2006/main" count="168" uniqueCount="64">
  <si>
    <t>Wyszczególnienie</t>
  </si>
  <si>
    <t>DOCHODY</t>
  </si>
  <si>
    <t>PRZYCHODY</t>
  </si>
  <si>
    <t>RAZEM</t>
  </si>
  <si>
    <t>WYDATKI</t>
  </si>
  <si>
    <t>ROZCHODY</t>
  </si>
  <si>
    <t>rezerwa ogólna</t>
  </si>
  <si>
    <t>rezerwy celowe</t>
  </si>
  <si>
    <t>w złotych</t>
  </si>
  <si>
    <t xml:space="preserve">   z tego:</t>
  </si>
  <si>
    <t>REZERWY</t>
  </si>
  <si>
    <t>DEFICYT</t>
  </si>
  <si>
    <t xml:space="preserve">      - dochody bieżące</t>
  </si>
  <si>
    <t xml:space="preserve">      - dochody majątkowe</t>
  </si>
  <si>
    <t xml:space="preserve">      - wydatki bieżące</t>
  </si>
  <si>
    <t xml:space="preserve">      - wydatki majątkowe</t>
  </si>
  <si>
    <t>Piotr Szuba</t>
  </si>
  <si>
    <t>Opracowanie:</t>
  </si>
  <si>
    <t>47-100 Strzelce Opolskie</t>
  </si>
  <si>
    <t>Plac Myśliwca 1</t>
  </si>
  <si>
    <t>x</t>
  </si>
  <si>
    <t>OGÓŁEM
PO ZMIANACH</t>
  </si>
  <si>
    <t>ZADANIA
POWIERZONE</t>
  </si>
  <si>
    <t>ZADANIA
ZLECONE</t>
  </si>
  <si>
    <t>Kwota
ogółem</t>
  </si>
  <si>
    <t>Data</t>
  </si>
  <si>
    <t>Dokument</t>
  </si>
  <si>
    <t>ZADANIA
WŁASNE</t>
  </si>
  <si>
    <t>w tym:</t>
  </si>
  <si>
    <r>
      <t xml:space="preserve">     </t>
    </r>
    <r>
      <rPr>
        <b/>
        <sz val="9"/>
        <color indexed="8"/>
        <rFont val="Czcionka tekstu podstawowego"/>
        <charset val="238"/>
      </rPr>
      <t>BSO</t>
    </r>
    <r>
      <rPr>
        <sz val="9"/>
        <color indexed="8"/>
        <rFont val="Czcionka tekstu podstawowego"/>
        <family val="2"/>
        <charset val="238"/>
      </rPr>
      <t xml:space="preserve"> - Burmistrz Strzelec Opolskich</t>
    </r>
  </si>
  <si>
    <r>
      <t xml:space="preserve">     </t>
    </r>
    <r>
      <rPr>
        <b/>
        <sz val="9"/>
        <color indexed="8"/>
        <rFont val="Czcionka tekstu podstawowego"/>
        <charset val="238"/>
      </rPr>
      <t>RCB</t>
    </r>
    <r>
      <rPr>
        <sz val="9"/>
        <color indexed="8"/>
        <rFont val="Czcionka tekstu podstawowego"/>
        <family val="2"/>
        <charset val="238"/>
      </rPr>
      <t xml:space="preserve"> - rezerwa celowa bieżąca</t>
    </r>
  </si>
  <si>
    <r>
      <t xml:space="preserve">     </t>
    </r>
    <r>
      <rPr>
        <b/>
        <sz val="9"/>
        <color indexed="8"/>
        <rFont val="Czcionka tekstu podstawowego"/>
        <charset val="238"/>
      </rPr>
      <t>RCM</t>
    </r>
    <r>
      <rPr>
        <sz val="9"/>
        <color indexed="8"/>
        <rFont val="Czcionka tekstu podstawowego"/>
        <family val="2"/>
        <charset val="238"/>
      </rPr>
      <t xml:space="preserve"> - rezerwa celowa majątkowa</t>
    </r>
  </si>
  <si>
    <r>
      <t xml:space="preserve">      - na realizację zadań z zakresu zarządzania kryzysowego
        [</t>
    </r>
    <r>
      <rPr>
        <b/>
        <sz val="9"/>
        <color indexed="10"/>
        <rFont val="Czcionka tekstu podstawowego"/>
        <charset val="238"/>
      </rPr>
      <t>RCB</t>
    </r>
    <r>
      <rPr>
        <sz val="9"/>
        <color indexed="8"/>
        <rFont val="Czcionka tekstu podstawowego"/>
        <charset val="238"/>
      </rPr>
      <t xml:space="preserve"> - 758.75818.4810</t>
    </r>
    <r>
      <rPr>
        <sz val="9"/>
        <color indexed="8"/>
        <rFont val="Czcionka tekstu podstawowego"/>
        <family val="2"/>
        <charset val="238"/>
      </rPr>
      <t>]</t>
    </r>
  </si>
  <si>
    <r>
      <t xml:space="preserve">     </t>
    </r>
    <r>
      <rPr>
        <b/>
        <sz val="9"/>
        <color indexed="8"/>
        <rFont val="Czcionka tekstu podstawowego"/>
        <charset val="238"/>
      </rPr>
      <t>ROB</t>
    </r>
    <r>
      <rPr>
        <sz val="9"/>
        <color indexed="8"/>
        <rFont val="Czcionka tekstu podstawowego"/>
        <family val="2"/>
        <charset val="238"/>
      </rPr>
      <t xml:space="preserve"> - rezerwa ogólna bieżąca</t>
    </r>
  </si>
  <si>
    <r>
      <t xml:space="preserve">     </t>
    </r>
    <r>
      <rPr>
        <b/>
        <sz val="9"/>
        <color indexed="8"/>
        <rFont val="Czcionka tekstu podstawowego"/>
        <charset val="238"/>
      </rPr>
      <t>ROM</t>
    </r>
    <r>
      <rPr>
        <sz val="9"/>
        <color indexed="8"/>
        <rFont val="Czcionka tekstu podstawowego"/>
        <family val="2"/>
        <charset val="238"/>
      </rPr>
      <t xml:space="preserve"> - rezerwa ogólna majątkowa</t>
    </r>
  </si>
  <si>
    <r>
      <t xml:space="preserve">      - na wydatki bieżące
        [</t>
    </r>
    <r>
      <rPr>
        <b/>
        <sz val="9"/>
        <color indexed="10"/>
        <rFont val="Czcionka tekstu podstawowego"/>
        <family val="2"/>
        <charset val="238"/>
      </rPr>
      <t>ROB</t>
    </r>
    <r>
      <rPr>
        <sz val="9"/>
        <color indexed="8"/>
        <rFont val="Czcionka tekstu podstawowego"/>
        <family val="2"/>
        <charset val="238"/>
      </rPr>
      <t xml:space="preserve"> - 758.75818.4810]</t>
    </r>
  </si>
  <si>
    <r>
      <t xml:space="preserve">      - na wydatki i zakupy inwestycyjne
        [</t>
    </r>
    <r>
      <rPr>
        <b/>
        <sz val="9"/>
        <color indexed="10"/>
        <rFont val="Czcionka tekstu podstawowego"/>
        <family val="2"/>
        <charset val="238"/>
      </rPr>
      <t>ROM</t>
    </r>
    <r>
      <rPr>
        <sz val="9"/>
        <color indexed="8"/>
        <rFont val="Czcionka tekstu podstawowego"/>
        <family val="2"/>
        <charset val="238"/>
      </rPr>
      <t xml:space="preserve"> - 758.75818.6800]</t>
    </r>
  </si>
  <si>
    <t>Gmina Strzelce Opolskie</t>
  </si>
  <si>
    <t>FACEBOOK: https://www.facebook.com/szuba76 | TWITTER: https://twitter.com/piotr_szuba</t>
  </si>
  <si>
    <t>--</t>
  </si>
  <si>
    <t>Tel. +48 77 404 93 30 | Fax +48 77 461 44 22 | Tel. kom. +48 605 724 654</t>
  </si>
  <si>
    <t>INSTAGRAM: https://www.instagram.com/szuba76</t>
  </si>
  <si>
    <t>Skarbnik Gminy</t>
  </si>
  <si>
    <t>p.szuba@strzelceopolskie.eu</t>
  </si>
  <si>
    <r>
      <t>Kwota ogółem (</t>
    </r>
    <r>
      <rPr>
        <b/>
        <sz val="11"/>
        <color rgb="FFFF0000"/>
        <rFont val="Arial"/>
        <family val="2"/>
        <charset val="238"/>
      </rPr>
      <t>D</t>
    </r>
    <r>
      <rPr>
        <sz val="11"/>
        <color theme="1"/>
        <rFont val="Arial"/>
        <family val="2"/>
        <charset val="238"/>
      </rPr>
      <t xml:space="preserve">) - Tab. Nr </t>
    </r>
    <r>
      <rPr>
        <b/>
        <sz val="11"/>
        <color theme="1"/>
        <rFont val="Arial"/>
        <family val="2"/>
        <charset val="238"/>
      </rPr>
      <t>1</t>
    </r>
  </si>
  <si>
    <r>
      <t>Kwota ogółem (</t>
    </r>
    <r>
      <rPr>
        <b/>
        <sz val="11"/>
        <color rgb="FFFF0000"/>
        <rFont val="Arial"/>
        <family val="2"/>
        <charset val="238"/>
      </rPr>
      <t>D</t>
    </r>
    <r>
      <rPr>
        <sz val="11"/>
        <color theme="1"/>
        <rFont val="Arial"/>
        <family val="2"/>
        <charset val="238"/>
      </rPr>
      <t xml:space="preserve">) - Tab. Nr </t>
    </r>
    <r>
      <rPr>
        <b/>
        <sz val="11"/>
        <color theme="1"/>
        <rFont val="Arial"/>
        <family val="2"/>
        <charset val="238"/>
      </rPr>
      <t>3</t>
    </r>
  </si>
  <si>
    <t>Warunek spełniony?</t>
  </si>
  <si>
    <r>
      <t>Kwota ogółem (</t>
    </r>
    <r>
      <rPr>
        <b/>
        <sz val="11"/>
        <color rgb="FFFF0000"/>
        <rFont val="Arial"/>
        <family val="2"/>
        <charset val="238"/>
      </rPr>
      <t>W</t>
    </r>
    <r>
      <rPr>
        <sz val="11"/>
        <color theme="1"/>
        <rFont val="Arial"/>
        <family val="2"/>
        <charset val="238"/>
      </rPr>
      <t xml:space="preserve">) - Tab. Nr </t>
    </r>
    <r>
      <rPr>
        <b/>
        <sz val="11"/>
        <color theme="1"/>
        <rFont val="Arial"/>
        <family val="2"/>
        <charset val="238"/>
      </rPr>
      <t>2</t>
    </r>
  </si>
  <si>
    <r>
      <t>Kwota ogółem (</t>
    </r>
    <r>
      <rPr>
        <b/>
        <sz val="11"/>
        <color rgb="FFFF0000"/>
        <rFont val="Arial"/>
        <family val="2"/>
        <charset val="238"/>
      </rPr>
      <t>W</t>
    </r>
    <r>
      <rPr>
        <sz val="11"/>
        <color theme="1"/>
        <rFont val="Arial"/>
        <family val="2"/>
        <charset val="238"/>
      </rPr>
      <t xml:space="preserve">) - Tab. Nr </t>
    </r>
    <r>
      <rPr>
        <b/>
        <sz val="11"/>
        <color theme="1"/>
        <rFont val="Arial"/>
        <family val="2"/>
        <charset val="238"/>
      </rPr>
      <t>3</t>
    </r>
  </si>
  <si>
    <r>
      <t>Kwota ogółem (</t>
    </r>
    <r>
      <rPr>
        <b/>
        <sz val="11"/>
        <color rgb="FFFF0000"/>
        <rFont val="Arial"/>
        <family val="2"/>
        <charset val="238"/>
      </rPr>
      <t>D</t>
    </r>
    <r>
      <rPr>
        <sz val="11"/>
        <color theme="1"/>
        <rFont val="Arial"/>
        <family val="2"/>
        <charset val="238"/>
      </rPr>
      <t>) [</t>
    </r>
    <r>
      <rPr>
        <b/>
        <sz val="11"/>
        <color theme="1"/>
        <rFont val="Arial"/>
        <family val="2"/>
        <charset val="238"/>
      </rPr>
      <t>ZZ</t>
    </r>
    <r>
      <rPr>
        <sz val="11"/>
        <color theme="1"/>
        <rFont val="Arial"/>
        <family val="2"/>
        <charset val="238"/>
      </rPr>
      <t xml:space="preserve">] - Tab. Nr </t>
    </r>
    <r>
      <rPr>
        <b/>
        <sz val="11"/>
        <color theme="1"/>
        <rFont val="Arial"/>
        <family val="2"/>
        <charset val="238"/>
      </rPr>
      <t>1</t>
    </r>
  </si>
  <si>
    <r>
      <t>Kwota ogółem (</t>
    </r>
    <r>
      <rPr>
        <b/>
        <sz val="11"/>
        <color rgb="FFFF0000"/>
        <rFont val="Arial"/>
        <family val="2"/>
        <charset val="238"/>
      </rPr>
      <t>W</t>
    </r>
    <r>
      <rPr>
        <sz val="11"/>
        <color theme="1"/>
        <rFont val="Arial"/>
        <family val="2"/>
        <charset val="238"/>
      </rPr>
      <t>) [</t>
    </r>
    <r>
      <rPr>
        <b/>
        <sz val="11"/>
        <color theme="1"/>
        <rFont val="Arial"/>
        <family val="2"/>
        <charset val="238"/>
      </rPr>
      <t>ZZ</t>
    </r>
    <r>
      <rPr>
        <sz val="11"/>
        <color theme="1"/>
        <rFont val="Arial"/>
        <family val="2"/>
        <charset val="238"/>
      </rPr>
      <t xml:space="preserve">] - Tab. Nr </t>
    </r>
    <r>
      <rPr>
        <b/>
        <sz val="11"/>
        <color theme="1"/>
        <rFont val="Arial"/>
        <family val="2"/>
        <charset val="238"/>
      </rPr>
      <t>2</t>
    </r>
  </si>
  <si>
    <t>Budżet 2023 :: rejestr zmian</t>
  </si>
  <si>
    <t>Uchwała Nr LXI/491/2022 Rady Miejskiej w Strzelcach Opolskich z dnia 21 grudnia 2022 r.</t>
  </si>
  <si>
    <t>w sprawie uchwały budżetowej gminy Strzelce Opolskie na 2023 rok z późn. zm.</t>
  </si>
  <si>
    <t>#b23 #budzetso2023 #gminastrzelceopolskie #szuba76</t>
  </si>
  <si>
    <r>
      <t xml:space="preserve">ZMIANY W DOCHODACH BUDŻETU GMINY STRZELCE OPOLSKIE W </t>
    </r>
    <r>
      <rPr>
        <b/>
        <sz val="10"/>
        <color indexed="10"/>
        <rFont val="Arial"/>
        <family val="2"/>
        <charset val="238"/>
      </rPr>
      <t>2023</t>
    </r>
    <r>
      <rPr>
        <b/>
        <sz val="10"/>
        <color indexed="12"/>
        <rFont val="Arial"/>
        <family val="2"/>
        <charset val="238"/>
      </rPr>
      <t xml:space="preserve"> ROKU</t>
    </r>
  </si>
  <si>
    <t>Uchwała RM
LXI/491/2022</t>
  </si>
  <si>
    <t>Zarządzenie
Nr ?/2023</t>
  </si>
  <si>
    <t>XX.01.2023</t>
  </si>
  <si>
    <r>
      <t xml:space="preserve">ZMIANY W WYDATKACH BUDŻETU GMINY STRZELCE OPOLSKIE W </t>
    </r>
    <r>
      <rPr>
        <b/>
        <sz val="10"/>
        <color indexed="10"/>
        <rFont val="Arial"/>
        <family val="2"/>
        <charset val="238"/>
      </rPr>
      <t>2023</t>
    </r>
    <r>
      <rPr>
        <b/>
        <sz val="10"/>
        <color indexed="12"/>
        <rFont val="Arial"/>
        <family val="2"/>
        <charset val="238"/>
      </rPr>
      <t xml:space="preserve"> ROKU</t>
    </r>
  </si>
  <si>
    <t>Zarządzenie
Nr 3/2023</t>
  </si>
  <si>
    <r>
      <t xml:space="preserve">Zarządzenie
Nr </t>
    </r>
    <r>
      <rPr>
        <b/>
        <sz val="11"/>
        <color rgb="FFFF0000"/>
        <rFont val="Czcionka tekstu podstawowego"/>
        <charset val="238"/>
      </rPr>
      <t>3</t>
    </r>
    <r>
      <rPr>
        <b/>
        <sz val="11"/>
        <color indexed="8"/>
        <rFont val="Czcionka tekstu podstawowego"/>
        <charset val="238"/>
      </rPr>
      <t xml:space="preserve">/2023
BSO
z dnia 3.01.2023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01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WYS:202301??
UPO:202301??</t>
    </r>
  </si>
  <si>
    <t>Budżet na 2023 rok
wg URMSO
Nr LXI/491/2022
z dnia 21.12.2022 r.</t>
  </si>
  <si>
    <r>
      <t xml:space="preserve">Budżet na </t>
    </r>
    <r>
      <rPr>
        <b/>
        <sz val="11"/>
        <color rgb="FFFF0000"/>
        <rFont val="Czcionka tekstu podstawowego"/>
        <charset val="238"/>
      </rPr>
      <t>2023</t>
    </r>
    <r>
      <rPr>
        <b/>
        <sz val="11"/>
        <rFont val="Czcionka tekstu podstawowego"/>
        <charset val="238"/>
      </rPr>
      <t xml:space="preserve"> r.
stan na dzień
</t>
    </r>
    <r>
      <rPr>
        <b/>
        <sz val="11"/>
        <color indexed="56"/>
        <rFont val="Czcionka tekstu podstawowego"/>
        <charset val="238"/>
      </rPr>
      <t>3.01.2023 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</si>
</sst>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1">
    <font>
      <sz val="11"/>
      <color theme="1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1"/>
      <color indexed="8"/>
      <name val="Czcionka tekstu podstawowego"/>
      <charset val="238"/>
    </font>
    <font>
      <i/>
      <sz val="11"/>
      <color indexed="8"/>
      <name val="Czcionka tekstu podstawowego"/>
      <charset val="238"/>
    </font>
    <font>
      <sz val="9"/>
      <color indexed="8"/>
      <name val="Czcionka tekstu podstawowego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b/>
      <sz val="10"/>
      <color indexed="12"/>
      <name val="Arial"/>
      <family val="2"/>
      <charset val="238"/>
    </font>
    <font>
      <sz val="11"/>
      <name val="Czcionka tekstu podstawowego"/>
      <family val="2"/>
      <charset val="238"/>
    </font>
    <font>
      <b/>
      <sz val="9"/>
      <color indexed="8"/>
      <name val="Czcionka tekstu podstawowego"/>
      <charset val="238"/>
    </font>
    <font>
      <sz val="9"/>
      <color indexed="8"/>
      <name val="Czcionka tekstu podstawowego"/>
      <charset val="238"/>
    </font>
    <font>
      <b/>
      <sz val="9"/>
      <color indexed="10"/>
      <name val="Czcionka tekstu podstawowego"/>
      <charset val="238"/>
    </font>
    <font>
      <b/>
      <sz val="9"/>
      <color indexed="10"/>
      <name val="Czcionka tekstu podstawowego"/>
      <family val="2"/>
      <charset val="238"/>
    </font>
    <font>
      <b/>
      <sz val="11"/>
      <name val="Czcionka tekstu podstawowego"/>
      <charset val="238"/>
    </font>
    <font>
      <sz val="11"/>
      <name val="Czcionka tekstu podstawowego"/>
      <charset val="238"/>
    </font>
    <font>
      <b/>
      <sz val="11"/>
      <color indexed="56"/>
      <name val="Czcionka tekstu podstawowego"/>
      <charset val="238"/>
    </font>
    <font>
      <b/>
      <sz val="10"/>
      <color indexed="10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36"/>
      <color indexed="10"/>
      <name val="Arial"/>
      <family val="2"/>
      <charset val="238"/>
    </font>
    <font>
      <i/>
      <sz val="10"/>
      <name val="Arial"/>
      <family val="2"/>
      <charset val="238"/>
    </font>
    <font>
      <i/>
      <sz val="10"/>
      <color indexed="12"/>
      <name val="Arial"/>
      <family val="2"/>
      <charset val="238"/>
    </font>
    <font>
      <sz val="11"/>
      <color rgb="FFFF0000"/>
      <name val="Czcionka tekstu podstawowego"/>
      <charset val="238"/>
    </font>
    <font>
      <b/>
      <sz val="11"/>
      <color rgb="FFFF0000"/>
      <name val="Czcionka tekstu podstawowego"/>
      <charset val="238"/>
    </font>
    <font>
      <sz val="11"/>
      <color indexed="8"/>
      <name val="Czcionka tekstu podstawowego"/>
      <charset val="238"/>
    </font>
    <font>
      <sz val="9"/>
      <color rgb="FF000000"/>
      <name val="Czcionka tekstu podstawowego"/>
      <charset val="238"/>
    </font>
    <font>
      <b/>
      <sz val="11"/>
      <color rgb="FF000000"/>
      <name val="Czcionka tekstu podstawowego"/>
      <charset val="238"/>
    </font>
    <font>
      <sz val="11"/>
      <color theme="1"/>
      <name val="Arial"/>
      <family val="2"/>
      <charset val="238"/>
    </font>
    <font>
      <b/>
      <sz val="11"/>
      <color rgb="FFFF0000"/>
      <name val="Arial"/>
      <family val="2"/>
      <charset val="238"/>
    </font>
    <font>
      <b/>
      <sz val="11"/>
      <color theme="1"/>
      <name val="Arial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66">
    <xf numFmtId="0" fontId="0" fillId="0" borderId="0" xfId="0"/>
    <xf numFmtId="0" fontId="0" fillId="0" borderId="1" xfId="0" applyBorder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4" fontId="0" fillId="0" borderId="1" xfId="0" applyNumberFormat="1" applyBorder="1" applyAlignment="1">
      <alignment vertical="center"/>
    </xf>
    <xf numFmtId="4" fontId="2" fillId="0" borderId="1" xfId="0" applyNumberFormat="1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2" fillId="0" borderId="2" xfId="0" applyFont="1" applyBorder="1" applyAlignment="1">
      <alignment vertical="center"/>
    </xf>
    <xf numFmtId="4" fontId="2" fillId="0" borderId="2" xfId="0" applyNumberFormat="1" applyFont="1" applyBorder="1" applyAlignment="1">
      <alignment vertical="center"/>
    </xf>
    <xf numFmtId="0" fontId="2" fillId="0" borderId="3" xfId="0" applyFont="1" applyBorder="1" applyAlignment="1">
      <alignment vertical="center"/>
    </xf>
    <xf numFmtId="4" fontId="2" fillId="0" borderId="3" xfId="0" applyNumberFormat="1" applyFont="1" applyBorder="1" applyAlignment="1">
      <alignment vertical="center"/>
    </xf>
    <xf numFmtId="0" fontId="0" fillId="0" borderId="3" xfId="0" applyBorder="1" applyAlignment="1">
      <alignment vertical="center"/>
    </xf>
    <xf numFmtId="4" fontId="1" fillId="0" borderId="3" xfId="0" applyNumberFormat="1" applyFont="1" applyBorder="1" applyAlignment="1">
      <alignment vertical="center"/>
    </xf>
    <xf numFmtId="0" fontId="2" fillId="2" borderId="4" xfId="0" applyFont="1" applyFill="1" applyBorder="1" applyAlignment="1">
      <alignment horizontal="center" vertical="center"/>
    </xf>
    <xf numFmtId="4" fontId="2" fillId="2" borderId="4" xfId="0" applyNumberFormat="1" applyFont="1" applyFill="1" applyBorder="1" applyAlignment="1">
      <alignment vertical="center"/>
    </xf>
    <xf numFmtId="0" fontId="5" fillId="0" borderId="0" xfId="1"/>
    <xf numFmtId="0" fontId="5" fillId="0" borderId="0" xfId="1" applyAlignment="1">
      <alignment vertical="center"/>
    </xf>
    <xf numFmtId="4" fontId="5" fillId="0" borderId="1" xfId="1" applyNumberFormat="1" applyBorder="1" applyAlignment="1">
      <alignment vertical="center"/>
    </xf>
    <xf numFmtId="4" fontId="6" fillId="0" borderId="1" xfId="1" applyNumberFormat="1" applyFont="1" applyBorder="1" applyAlignment="1">
      <alignment vertical="center"/>
    </xf>
    <xf numFmtId="0" fontId="6" fillId="0" borderId="0" xfId="1" applyFont="1" applyAlignment="1">
      <alignment horizontal="center" vertical="center"/>
    </xf>
    <xf numFmtId="4" fontId="6" fillId="3" borderId="1" xfId="1" applyNumberFormat="1" applyFont="1" applyFill="1" applyBorder="1" applyAlignment="1">
      <alignment horizontal="right" vertical="center" wrapText="1"/>
    </xf>
    <xf numFmtId="0" fontId="6" fillId="3" borderId="1" xfId="1" applyFont="1" applyFill="1" applyBorder="1" applyAlignment="1">
      <alignment horizontal="center" vertical="center"/>
    </xf>
    <xf numFmtId="0" fontId="6" fillId="3" borderId="1" xfId="1" applyFont="1" applyFill="1" applyBorder="1" applyAlignment="1">
      <alignment horizontal="center" vertical="center" wrapText="1"/>
    </xf>
    <xf numFmtId="0" fontId="7" fillId="0" borderId="0" xfId="1" applyFont="1" applyAlignment="1">
      <alignment horizontal="center" vertical="center"/>
    </xf>
    <xf numFmtId="0" fontId="7" fillId="0" borderId="1" xfId="1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8" fillId="0" borderId="0" xfId="1" applyFont="1" applyAlignment="1">
      <alignment vertical="center"/>
    </xf>
    <xf numFmtId="0" fontId="4" fillId="0" borderId="0" xfId="0" applyFont="1" applyAlignment="1">
      <alignment vertical="center" wrapText="1"/>
    </xf>
    <xf numFmtId="0" fontId="9" fillId="0" borderId="0" xfId="0" applyFont="1"/>
    <xf numFmtId="0" fontId="14" fillId="0" borderId="1" xfId="0" applyFont="1" applyBorder="1" applyAlignment="1">
      <alignment horizontal="center" vertical="center" wrapText="1"/>
    </xf>
    <xf numFmtId="4" fontId="14" fillId="0" borderId="1" xfId="0" applyNumberFormat="1" applyFont="1" applyBorder="1" applyAlignment="1">
      <alignment vertical="center"/>
    </xf>
    <xf numFmtId="0" fontId="5" fillId="0" borderId="1" xfId="1" applyBorder="1" applyAlignment="1">
      <alignment horizontal="center" vertical="center" wrapText="1"/>
    </xf>
    <xf numFmtId="4" fontId="15" fillId="0" borderId="1" xfId="0" applyNumberFormat="1" applyFont="1" applyBorder="1" applyAlignment="1">
      <alignment vertical="center"/>
    </xf>
    <xf numFmtId="4" fontId="14" fillId="0" borderId="2" xfId="0" applyNumberFormat="1" applyFont="1" applyBorder="1" applyAlignment="1">
      <alignment vertical="center"/>
    </xf>
    <xf numFmtId="4" fontId="14" fillId="2" borderId="4" xfId="0" applyNumberFormat="1" applyFont="1" applyFill="1" applyBorder="1" applyAlignment="1">
      <alignment vertical="center"/>
    </xf>
    <xf numFmtId="4" fontId="14" fillId="0" borderId="3" xfId="0" applyNumberFormat="1" applyFont="1" applyBorder="1" applyAlignment="1">
      <alignment vertical="center"/>
    </xf>
    <xf numFmtId="4" fontId="15" fillId="0" borderId="3" xfId="0" applyNumberFormat="1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4" fontId="23" fillId="0" borderId="3" xfId="0" applyNumberFormat="1" applyFont="1" applyBorder="1" applyAlignment="1">
      <alignment vertical="center"/>
    </xf>
    <xf numFmtId="0" fontId="2" fillId="4" borderId="1" xfId="0" applyFont="1" applyFill="1" applyBorder="1" applyAlignment="1">
      <alignment vertical="center"/>
    </xf>
    <xf numFmtId="4" fontId="2" fillId="4" borderId="1" xfId="0" applyNumberFormat="1" applyFont="1" applyFill="1" applyBorder="1" applyAlignment="1">
      <alignment vertical="center"/>
    </xf>
    <xf numFmtId="4" fontId="14" fillId="4" borderId="1" xfId="0" applyNumberFormat="1" applyFont="1" applyFill="1" applyBorder="1" applyAlignment="1">
      <alignment vertical="center"/>
    </xf>
    <xf numFmtId="0" fontId="2" fillId="5" borderId="1" xfId="0" applyFont="1" applyFill="1" applyBorder="1" applyAlignment="1">
      <alignment horizontal="center" vertical="center" wrapText="1"/>
    </xf>
    <xf numFmtId="0" fontId="18" fillId="0" borderId="0" xfId="1" applyFont="1"/>
    <xf numFmtId="0" fontId="19" fillId="0" borderId="0" xfId="1" applyFont="1"/>
    <xf numFmtId="0" fontId="20" fillId="0" borderId="0" xfId="1" applyFont="1" applyAlignment="1">
      <alignment horizontal="left"/>
    </xf>
    <xf numFmtId="0" fontId="21" fillId="0" borderId="0" xfId="1" applyFont="1"/>
    <xf numFmtId="0" fontId="22" fillId="0" borderId="0" xfId="1" applyFont="1"/>
    <xf numFmtId="0" fontId="21" fillId="0" borderId="0" xfId="0" applyFont="1"/>
    <xf numFmtId="0" fontId="2" fillId="0" borderId="1" xfId="0" applyFont="1" applyBorder="1" applyAlignment="1">
      <alignment horizontal="center" vertical="center" wrapText="1"/>
    </xf>
    <xf numFmtId="0" fontId="6" fillId="0" borderId="0" xfId="1" applyFont="1"/>
    <xf numFmtId="0" fontId="14" fillId="0" borderId="1" xfId="0" quotePrefix="1" applyFont="1" applyBorder="1" applyAlignment="1">
      <alignment horizontal="center" vertical="center" wrapText="1"/>
    </xf>
    <xf numFmtId="14" fontId="5" fillId="0" borderId="1" xfId="1" applyNumberFormat="1" applyBorder="1" applyAlignment="1">
      <alignment horizontal="center" vertical="center"/>
    </xf>
    <xf numFmtId="0" fontId="28" fillId="0" borderId="1" xfId="0" applyFont="1" applyBorder="1" applyAlignment="1">
      <alignment vertical="center"/>
    </xf>
    <xf numFmtId="4" fontId="30" fillId="0" borderId="1" xfId="0" applyNumberFormat="1" applyFont="1" applyBorder="1" applyAlignment="1">
      <alignment vertical="center"/>
    </xf>
    <xf numFmtId="0" fontId="28" fillId="0" borderId="0" xfId="0" applyFont="1" applyAlignment="1">
      <alignment vertical="center"/>
    </xf>
    <xf numFmtId="0" fontId="30" fillId="7" borderId="1" xfId="0" applyFont="1" applyFill="1" applyBorder="1" applyAlignment="1">
      <alignment horizontal="center" vertical="center"/>
    </xf>
    <xf numFmtId="0" fontId="29" fillId="6" borderId="1" xfId="0" applyFont="1" applyFill="1" applyBorder="1" applyAlignment="1">
      <alignment horizontal="center" vertical="center"/>
    </xf>
    <xf numFmtId="0" fontId="2" fillId="0" borderId="1" xfId="0" quotePrefix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left" vertical="center"/>
    </xf>
    <xf numFmtId="0" fontId="6" fillId="0" borderId="6" xfId="1" applyFont="1" applyBorder="1" applyAlignment="1">
      <alignment horizontal="left" vertical="center"/>
    </xf>
    <xf numFmtId="0" fontId="6" fillId="0" borderId="7" xfId="1" applyFont="1" applyBorder="1" applyAlignment="1">
      <alignment horizontal="left" vertical="center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D22"/>
  <sheetViews>
    <sheetView showGridLines="0" tabSelected="1" workbookViewId="0"/>
  </sheetViews>
  <sheetFormatPr defaultColWidth="9" defaultRowHeight="13.2"/>
  <cols>
    <col min="1" max="16384" width="9" style="46"/>
  </cols>
  <sheetData>
    <row r="3" spans="2:4">
      <c r="B3" s="45" t="s">
        <v>37</v>
      </c>
    </row>
    <row r="4" spans="2:4">
      <c r="B4" s="45" t="s">
        <v>19</v>
      </c>
    </row>
    <row r="5" spans="2:4">
      <c r="B5" s="45" t="s">
        <v>18</v>
      </c>
    </row>
    <row r="7" spans="2:4" ht="45">
      <c r="B7" s="47" t="s">
        <v>51</v>
      </c>
    </row>
    <row r="9" spans="2:4">
      <c r="B9" s="52" t="s">
        <v>52</v>
      </c>
    </row>
    <row r="10" spans="2:4">
      <c r="B10" s="52" t="s">
        <v>53</v>
      </c>
    </row>
    <row r="13" spans="2:4">
      <c r="B13" s="48" t="s">
        <v>17</v>
      </c>
      <c r="C13" s="48"/>
      <c r="D13" s="48" t="s">
        <v>16</v>
      </c>
    </row>
    <row r="14" spans="2:4">
      <c r="B14" s="48"/>
      <c r="C14" s="48"/>
      <c r="D14" s="49" t="s">
        <v>43</v>
      </c>
    </row>
    <row r="15" spans="2:4">
      <c r="B15" s="48"/>
      <c r="C15" s="48"/>
      <c r="D15" s="48" t="s">
        <v>42</v>
      </c>
    </row>
    <row r="16" spans="2:4">
      <c r="B16" s="48"/>
      <c r="C16" s="48"/>
      <c r="D16" s="48"/>
    </row>
    <row r="17" spans="2:4">
      <c r="B17" s="48"/>
      <c r="C17" s="48"/>
      <c r="D17" s="50" t="s">
        <v>40</v>
      </c>
    </row>
    <row r="19" spans="2:4">
      <c r="D19" s="50" t="s">
        <v>38</v>
      </c>
    </row>
    <row r="20" spans="2:4">
      <c r="D20" s="50" t="s">
        <v>41</v>
      </c>
    </row>
    <row r="22" spans="2:4">
      <c r="D22" s="48" t="s">
        <v>54</v>
      </c>
    </row>
  </sheetData>
  <phoneticPr fontId="0" type="noConversion"/>
  <printOptions verticalCentered="1"/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Footer>&amp;L&amp;"Arial,Kursywa"Źródło: UM w Strzelcach Opolskich&amp;C&amp;F :: &amp;D :: &amp;T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F8"/>
  <sheetViews>
    <sheetView workbookViewId="0"/>
  </sheetViews>
  <sheetFormatPr defaultColWidth="9" defaultRowHeight="13.2"/>
  <cols>
    <col min="1" max="1" width="16.3984375" style="16" customWidth="1"/>
    <col min="2" max="2" width="10.19921875" style="16" customWidth="1"/>
    <col min="3" max="3" width="14.59765625" style="16" customWidth="1"/>
    <col min="4" max="6" width="13.69921875" style="16" customWidth="1"/>
    <col min="7" max="16384" width="9" style="16"/>
  </cols>
  <sheetData>
    <row r="1" spans="1:6" ht="24" customHeight="1">
      <c r="A1" s="28" t="s">
        <v>55</v>
      </c>
    </row>
    <row r="2" spans="1:6" s="20" customFormat="1" ht="25.5" customHeight="1">
      <c r="A2" s="61" t="s">
        <v>26</v>
      </c>
      <c r="B2" s="61" t="s">
        <v>25</v>
      </c>
      <c r="C2" s="62" t="s">
        <v>24</v>
      </c>
      <c r="D2" s="63" t="s">
        <v>28</v>
      </c>
      <c r="E2" s="64"/>
      <c r="F2" s="65"/>
    </row>
    <row r="3" spans="1:6" s="20" customFormat="1" ht="38.25" customHeight="1">
      <c r="A3" s="61"/>
      <c r="B3" s="61"/>
      <c r="C3" s="62"/>
      <c r="D3" s="27" t="s">
        <v>27</v>
      </c>
      <c r="E3" s="27" t="s">
        <v>23</v>
      </c>
      <c r="F3" s="27" t="s">
        <v>22</v>
      </c>
    </row>
    <row r="4" spans="1:6" s="24" customFormat="1" ht="10.199999999999999">
      <c r="A4" s="26">
        <v>1</v>
      </c>
      <c r="B4" s="26">
        <v>2</v>
      </c>
      <c r="C4" s="25">
        <v>3</v>
      </c>
      <c r="D4" s="25">
        <v>4</v>
      </c>
      <c r="E4" s="25">
        <v>5</v>
      </c>
      <c r="F4" s="25">
        <v>6</v>
      </c>
    </row>
    <row r="5" spans="1:6" s="20" customFormat="1" ht="36" customHeight="1">
      <c r="A5" s="23" t="s">
        <v>21</v>
      </c>
      <c r="B5" s="22" t="s">
        <v>20</v>
      </c>
      <c r="C5" s="21">
        <f>SUM(C6:C100)</f>
        <v>173100000</v>
      </c>
      <c r="D5" s="21">
        <f>SUM(D6:D100)</f>
        <v>162395174</v>
      </c>
      <c r="E5" s="21">
        <f>SUM(E6:E100)</f>
        <v>10665226</v>
      </c>
      <c r="F5" s="21">
        <f>SUM(F6:F100)</f>
        <v>39600</v>
      </c>
    </row>
    <row r="6" spans="1:6" s="17" customFormat="1" ht="26.4">
      <c r="A6" s="33" t="s">
        <v>56</v>
      </c>
      <c r="B6" s="54">
        <v>44916</v>
      </c>
      <c r="C6" s="19">
        <f t="shared" ref="C6:C7" si="0">SUM(D6:F6)</f>
        <v>173100000</v>
      </c>
      <c r="D6" s="18">
        <v>162395174</v>
      </c>
      <c r="E6" s="18">
        <v>10665226</v>
      </c>
      <c r="F6" s="18">
        <v>39600</v>
      </c>
    </row>
    <row r="7" spans="1:6" s="17" customFormat="1" ht="26.4">
      <c r="A7" s="33" t="s">
        <v>57</v>
      </c>
      <c r="B7" s="54" t="s">
        <v>58</v>
      </c>
      <c r="C7" s="19">
        <f t="shared" si="0"/>
        <v>0</v>
      </c>
      <c r="D7" s="18">
        <v>0</v>
      </c>
      <c r="E7" s="18">
        <v>0</v>
      </c>
      <c r="F7" s="18">
        <v>0</v>
      </c>
    </row>
    <row r="8" spans="1:6" ht="26.4">
      <c r="A8" s="33" t="s">
        <v>57</v>
      </c>
      <c r="B8" s="54" t="s">
        <v>58</v>
      </c>
      <c r="C8" s="19">
        <f t="shared" ref="C8" si="1">SUM(D8:F8)</f>
        <v>0</v>
      </c>
      <c r="D8" s="18">
        <v>0</v>
      </c>
      <c r="E8" s="18">
        <v>0</v>
      </c>
      <c r="F8" s="18">
        <v>0</v>
      </c>
    </row>
  </sheetData>
  <mergeCells count="4">
    <mergeCell ref="A2:A3"/>
    <mergeCell ref="B2:B3"/>
    <mergeCell ref="C2:C3"/>
    <mergeCell ref="D2:F2"/>
  </mergeCells>
  <phoneticPr fontId="0" type="noConversion"/>
  <printOptions horizontalCentered="1"/>
  <pageMargins left="0.78740157480314965" right="0.78740157480314965" top="0.98425196850393704" bottom="0.98425196850393704" header="0.51181102362204722" footer="0.51181102362204722"/>
  <pageSetup paperSize="9" scale="95" fitToHeight="10" orientation="portrait" r:id="rId1"/>
  <headerFooter alignWithMargins="0">
    <oddFooter>&amp;L&amp;"Arial,Kursywa"Źródło: UM w Strzelcach Opolskich&amp;C&amp;D :: &amp;T&amp;RStrona &amp;P z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F8"/>
  <sheetViews>
    <sheetView workbookViewId="0"/>
  </sheetViews>
  <sheetFormatPr defaultColWidth="9" defaultRowHeight="13.2"/>
  <cols>
    <col min="1" max="1" width="16.3984375" style="16" customWidth="1"/>
    <col min="2" max="2" width="10.19921875" style="16" customWidth="1"/>
    <col min="3" max="3" width="14.59765625" style="16" customWidth="1"/>
    <col min="4" max="6" width="13.69921875" style="16" customWidth="1"/>
    <col min="7" max="16384" width="9" style="16"/>
  </cols>
  <sheetData>
    <row r="1" spans="1:6" ht="24" customHeight="1">
      <c r="A1" s="28" t="s">
        <v>59</v>
      </c>
    </row>
    <row r="2" spans="1:6" s="20" customFormat="1" ht="25.5" customHeight="1">
      <c r="A2" s="61" t="s">
        <v>26</v>
      </c>
      <c r="B2" s="61" t="s">
        <v>25</v>
      </c>
      <c r="C2" s="62" t="s">
        <v>24</v>
      </c>
      <c r="D2" s="63" t="s">
        <v>28</v>
      </c>
      <c r="E2" s="64"/>
      <c r="F2" s="65"/>
    </row>
    <row r="3" spans="1:6" s="20" customFormat="1" ht="38.25" customHeight="1">
      <c r="A3" s="61"/>
      <c r="B3" s="61"/>
      <c r="C3" s="62"/>
      <c r="D3" s="27" t="s">
        <v>27</v>
      </c>
      <c r="E3" s="27" t="s">
        <v>23</v>
      </c>
      <c r="F3" s="27" t="s">
        <v>22</v>
      </c>
    </row>
    <row r="4" spans="1:6" s="24" customFormat="1" ht="10.199999999999999">
      <c r="A4" s="26">
        <v>1</v>
      </c>
      <c r="B4" s="26">
        <v>2</v>
      </c>
      <c r="C4" s="25">
        <v>3</v>
      </c>
      <c r="D4" s="25">
        <v>4</v>
      </c>
      <c r="E4" s="25">
        <v>5</v>
      </c>
      <c r="F4" s="25">
        <v>6</v>
      </c>
    </row>
    <row r="5" spans="1:6" s="20" customFormat="1" ht="36" customHeight="1">
      <c r="A5" s="23" t="s">
        <v>21</v>
      </c>
      <c r="B5" s="22" t="s">
        <v>20</v>
      </c>
      <c r="C5" s="21">
        <f>SUM(C6:C100)</f>
        <v>184475000</v>
      </c>
      <c r="D5" s="21">
        <f>SUM(D6:D100)</f>
        <v>173675774</v>
      </c>
      <c r="E5" s="21">
        <f>SUM(E6:E100)</f>
        <v>10665226</v>
      </c>
      <c r="F5" s="21">
        <f>SUM(F6:F100)</f>
        <v>134000</v>
      </c>
    </row>
    <row r="6" spans="1:6" s="17" customFormat="1" ht="26.4">
      <c r="A6" s="33" t="s">
        <v>56</v>
      </c>
      <c r="B6" s="54">
        <v>44916</v>
      </c>
      <c r="C6" s="19">
        <f t="shared" ref="C6:C7" si="0">SUM(D6:F6)</f>
        <v>184475000</v>
      </c>
      <c r="D6" s="18">
        <v>173675774</v>
      </c>
      <c r="E6" s="18">
        <v>10665226</v>
      </c>
      <c r="F6" s="18">
        <v>134000</v>
      </c>
    </row>
    <row r="7" spans="1:6" ht="26.4">
      <c r="A7" s="33" t="s">
        <v>60</v>
      </c>
      <c r="B7" s="54">
        <v>44929</v>
      </c>
      <c r="C7" s="19">
        <f t="shared" si="0"/>
        <v>0</v>
      </c>
      <c r="D7" s="18">
        <v>0</v>
      </c>
      <c r="E7" s="18">
        <v>0</v>
      </c>
      <c r="F7" s="18">
        <v>0</v>
      </c>
    </row>
    <row r="8" spans="1:6" ht="26.4">
      <c r="A8" s="33" t="s">
        <v>57</v>
      </c>
      <c r="B8" s="54" t="s">
        <v>58</v>
      </c>
      <c r="C8" s="19">
        <f t="shared" ref="C8" si="1">SUM(D8:F8)</f>
        <v>0</v>
      </c>
      <c r="D8" s="18">
        <v>0</v>
      </c>
      <c r="E8" s="18">
        <v>0</v>
      </c>
      <c r="F8" s="18">
        <v>0</v>
      </c>
    </row>
  </sheetData>
  <mergeCells count="4">
    <mergeCell ref="A2:A3"/>
    <mergeCell ref="B2:B3"/>
    <mergeCell ref="C2:C3"/>
    <mergeCell ref="D2:F2"/>
  </mergeCells>
  <phoneticPr fontId="0" type="noConversion"/>
  <printOptions horizontalCentered="1"/>
  <pageMargins left="0.78740157480314965" right="0.78740157480314965" top="0.98425196850393704" bottom="0.98425196850393704" header="0.51181102362204722" footer="0.51181102362204722"/>
  <pageSetup paperSize="9" scale="95" fitToHeight="10" orientation="portrait" r:id="rId1"/>
  <headerFooter alignWithMargins="0">
    <oddFooter>&amp;L&amp;"Arial,Kursywa"Źródło: UM w Strzelcach Opolskich&amp;C&amp;D :: &amp;T&amp;RStrona &amp;P z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CK30"/>
  <sheetViews>
    <sheetView workbookViewId="0"/>
  </sheetViews>
  <sheetFormatPr defaultRowHeight="13.8"/>
  <cols>
    <col min="1" max="1" width="51.59765625" customWidth="1"/>
    <col min="2" max="2" width="20.59765625" customWidth="1"/>
    <col min="3" max="88" width="20.59765625" style="30" customWidth="1"/>
    <col min="89" max="89" width="21.59765625" customWidth="1"/>
  </cols>
  <sheetData>
    <row r="1" spans="1:89" ht="14.4">
      <c r="CK1" s="4" t="s">
        <v>8</v>
      </c>
    </row>
    <row r="2" spans="1:89" ht="120" customHeight="1">
      <c r="A2" s="3" t="s">
        <v>0</v>
      </c>
      <c r="B2" s="44" t="s">
        <v>62</v>
      </c>
      <c r="C2" s="51" t="s">
        <v>61</v>
      </c>
      <c r="D2" s="60" t="s">
        <v>39</v>
      </c>
      <c r="E2" s="60" t="s">
        <v>39</v>
      </c>
      <c r="F2" s="60" t="s">
        <v>39</v>
      </c>
      <c r="G2" s="60" t="s">
        <v>39</v>
      </c>
      <c r="H2" s="60" t="s">
        <v>39</v>
      </c>
      <c r="I2" s="60" t="s">
        <v>39</v>
      </c>
      <c r="J2" s="60" t="s">
        <v>39</v>
      </c>
      <c r="K2" s="60" t="s">
        <v>39</v>
      </c>
      <c r="L2" s="60" t="s">
        <v>39</v>
      </c>
      <c r="M2" s="60" t="s">
        <v>39</v>
      </c>
      <c r="N2" s="60" t="s">
        <v>39</v>
      </c>
      <c r="O2" s="60" t="s">
        <v>39</v>
      </c>
      <c r="P2" s="60" t="s">
        <v>39</v>
      </c>
      <c r="Q2" s="60" t="s">
        <v>39</v>
      </c>
      <c r="R2" s="60" t="s">
        <v>39</v>
      </c>
      <c r="S2" s="60" t="s">
        <v>39</v>
      </c>
      <c r="T2" s="60" t="s">
        <v>39</v>
      </c>
      <c r="U2" s="60" t="s">
        <v>39</v>
      </c>
      <c r="V2" s="60" t="s">
        <v>39</v>
      </c>
      <c r="W2" s="60" t="s">
        <v>39</v>
      </c>
      <c r="X2" s="60" t="s">
        <v>39</v>
      </c>
      <c r="Y2" s="60" t="s">
        <v>39</v>
      </c>
      <c r="Z2" s="60" t="s">
        <v>39</v>
      </c>
      <c r="AA2" s="60" t="s">
        <v>39</v>
      </c>
      <c r="AB2" s="60" t="s">
        <v>39</v>
      </c>
      <c r="AC2" s="60" t="s">
        <v>39</v>
      </c>
      <c r="AD2" s="60" t="s">
        <v>39</v>
      </c>
      <c r="AE2" s="60" t="s">
        <v>39</v>
      </c>
      <c r="AF2" s="60" t="s">
        <v>39</v>
      </c>
      <c r="AG2" s="60" t="s">
        <v>39</v>
      </c>
      <c r="AH2" s="60" t="s">
        <v>39</v>
      </c>
      <c r="AI2" s="60" t="s">
        <v>39</v>
      </c>
      <c r="AJ2" s="60" t="s">
        <v>39</v>
      </c>
      <c r="AK2" s="60" t="s">
        <v>39</v>
      </c>
      <c r="AL2" s="60" t="s">
        <v>39</v>
      </c>
      <c r="AM2" s="60" t="s">
        <v>39</v>
      </c>
      <c r="AN2" s="60" t="s">
        <v>39</v>
      </c>
      <c r="AO2" s="60" t="s">
        <v>39</v>
      </c>
      <c r="AP2" s="60" t="s">
        <v>39</v>
      </c>
      <c r="AQ2" s="60" t="s">
        <v>39</v>
      </c>
      <c r="AR2" s="60" t="s">
        <v>39</v>
      </c>
      <c r="AS2" s="60" t="s">
        <v>39</v>
      </c>
      <c r="AT2" s="60" t="s">
        <v>39</v>
      </c>
      <c r="AU2" s="60" t="s">
        <v>39</v>
      </c>
      <c r="AV2" s="60" t="s">
        <v>39</v>
      </c>
      <c r="AW2" s="60" t="s">
        <v>39</v>
      </c>
      <c r="AX2" s="60" t="s">
        <v>39</v>
      </c>
      <c r="AY2" s="60" t="s">
        <v>39</v>
      </c>
      <c r="AZ2" s="60" t="s">
        <v>39</v>
      </c>
      <c r="BA2" s="60" t="s">
        <v>39</v>
      </c>
      <c r="BB2" s="60" t="s">
        <v>39</v>
      </c>
      <c r="BC2" s="60" t="s">
        <v>39</v>
      </c>
      <c r="BD2" s="60" t="s">
        <v>39</v>
      </c>
      <c r="BE2" s="60" t="s">
        <v>39</v>
      </c>
      <c r="BF2" s="60" t="s">
        <v>39</v>
      </c>
      <c r="BG2" s="60" t="s">
        <v>39</v>
      </c>
      <c r="BH2" s="60" t="s">
        <v>39</v>
      </c>
      <c r="BI2" s="60" t="s">
        <v>39</v>
      </c>
      <c r="BJ2" s="60" t="s">
        <v>39</v>
      </c>
      <c r="BK2" s="60" t="s">
        <v>39</v>
      </c>
      <c r="BL2" s="60" t="s">
        <v>39</v>
      </c>
      <c r="BM2" s="60" t="s">
        <v>39</v>
      </c>
      <c r="BN2" s="60" t="s">
        <v>39</v>
      </c>
      <c r="BO2" s="60" t="s">
        <v>39</v>
      </c>
      <c r="BP2" s="60" t="s">
        <v>39</v>
      </c>
      <c r="BQ2" s="60" t="s">
        <v>39</v>
      </c>
      <c r="BR2" s="60" t="s">
        <v>39</v>
      </c>
      <c r="BS2" s="60" t="s">
        <v>39</v>
      </c>
      <c r="BT2" s="60" t="s">
        <v>39</v>
      </c>
      <c r="BU2" s="60" t="s">
        <v>39</v>
      </c>
      <c r="BV2" s="60" t="s">
        <v>39</v>
      </c>
      <c r="BW2" s="60" t="s">
        <v>39</v>
      </c>
      <c r="BX2" s="60" t="s">
        <v>39</v>
      </c>
      <c r="BY2" s="60" t="s">
        <v>39</v>
      </c>
      <c r="BZ2" s="60" t="s">
        <v>39</v>
      </c>
      <c r="CA2" s="60" t="s">
        <v>39</v>
      </c>
      <c r="CB2" s="60" t="s">
        <v>39</v>
      </c>
      <c r="CC2" s="60" t="s">
        <v>39</v>
      </c>
      <c r="CD2" s="60" t="s">
        <v>39</v>
      </c>
      <c r="CE2" s="60" t="s">
        <v>39</v>
      </c>
      <c r="CF2" s="60" t="s">
        <v>39</v>
      </c>
      <c r="CG2" s="60" t="s">
        <v>39</v>
      </c>
      <c r="CH2" s="60" t="s">
        <v>39</v>
      </c>
      <c r="CI2" s="60" t="s">
        <v>39</v>
      </c>
      <c r="CJ2" s="53" t="s">
        <v>39</v>
      </c>
      <c r="CK2" s="31" t="s">
        <v>63</v>
      </c>
    </row>
    <row r="3" spans="1:89" ht="18" customHeight="1">
      <c r="A3" s="2" t="s">
        <v>1</v>
      </c>
      <c r="B3" s="6">
        <f t="shared" ref="B3:C3" si="0">SUM(B5:B6)</f>
        <v>173100000</v>
      </c>
      <c r="C3" s="32">
        <f t="shared" si="0"/>
        <v>0</v>
      </c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2"/>
      <c r="AL3" s="32"/>
      <c r="AM3" s="32"/>
      <c r="AN3" s="32"/>
      <c r="AO3" s="32"/>
      <c r="AP3" s="32"/>
      <c r="AQ3" s="32"/>
      <c r="AR3" s="32"/>
      <c r="AS3" s="32"/>
      <c r="AT3" s="32"/>
      <c r="AU3" s="32"/>
      <c r="AV3" s="32"/>
      <c r="AW3" s="32"/>
      <c r="AX3" s="32"/>
      <c r="AY3" s="32"/>
      <c r="AZ3" s="32"/>
      <c r="BA3" s="32"/>
      <c r="BB3" s="32"/>
      <c r="BC3" s="32"/>
      <c r="BD3" s="32"/>
      <c r="BE3" s="32"/>
      <c r="BF3" s="32"/>
      <c r="BG3" s="32"/>
      <c r="BH3" s="32"/>
      <c r="BI3" s="32"/>
      <c r="BJ3" s="32"/>
      <c r="BK3" s="32"/>
      <c r="BL3" s="32"/>
      <c r="BM3" s="32"/>
      <c r="BN3" s="32"/>
      <c r="BO3" s="32"/>
      <c r="BP3" s="32"/>
      <c r="BQ3" s="32"/>
      <c r="BR3" s="32"/>
      <c r="BS3" s="32"/>
      <c r="BT3" s="32"/>
      <c r="BU3" s="32"/>
      <c r="BV3" s="32"/>
      <c r="BW3" s="32"/>
      <c r="BX3" s="32"/>
      <c r="BY3" s="32"/>
      <c r="BZ3" s="32"/>
      <c r="CA3" s="32"/>
      <c r="CB3" s="32"/>
      <c r="CC3" s="32"/>
      <c r="CD3" s="32"/>
      <c r="CE3" s="32"/>
      <c r="CF3" s="32"/>
      <c r="CG3" s="32"/>
      <c r="CH3" s="32"/>
      <c r="CI3" s="32"/>
      <c r="CJ3" s="32"/>
      <c r="CK3" s="32">
        <f>SUM(CK5:CK6)</f>
        <v>173100000</v>
      </c>
    </row>
    <row r="4" spans="1:89" ht="14.25" customHeight="1">
      <c r="A4" s="1" t="s">
        <v>9</v>
      </c>
      <c r="B4" s="5"/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4"/>
      <c r="AT4" s="34"/>
      <c r="AU4" s="34"/>
      <c r="AV4" s="34"/>
      <c r="AW4" s="34"/>
      <c r="AX4" s="34"/>
      <c r="AY4" s="34"/>
      <c r="AZ4" s="34"/>
      <c r="BA4" s="34"/>
      <c r="BB4" s="34"/>
      <c r="BC4" s="34"/>
      <c r="BD4" s="34"/>
      <c r="BE4" s="34"/>
      <c r="BF4" s="34"/>
      <c r="BG4" s="34"/>
      <c r="BH4" s="34"/>
      <c r="BI4" s="34"/>
      <c r="BJ4" s="34"/>
      <c r="BK4" s="34"/>
      <c r="BL4" s="34"/>
      <c r="BM4" s="34"/>
      <c r="BN4" s="34"/>
      <c r="BO4" s="34"/>
      <c r="BP4" s="34"/>
      <c r="BQ4" s="34"/>
      <c r="BR4" s="34"/>
      <c r="BS4" s="34"/>
      <c r="BT4" s="34"/>
      <c r="BU4" s="34"/>
      <c r="BV4" s="34"/>
      <c r="BW4" s="34"/>
      <c r="BX4" s="34"/>
      <c r="BY4" s="34"/>
      <c r="BZ4" s="34"/>
      <c r="CA4" s="34"/>
      <c r="CB4" s="34"/>
      <c r="CC4" s="34"/>
      <c r="CD4" s="34"/>
      <c r="CE4" s="34"/>
      <c r="CF4" s="34"/>
      <c r="CG4" s="34"/>
      <c r="CH4" s="34"/>
      <c r="CI4" s="34"/>
      <c r="CJ4" s="34"/>
      <c r="CK4" s="34"/>
    </row>
    <row r="5" spans="1:89" ht="14.25" customHeight="1">
      <c r="A5" s="1" t="s">
        <v>12</v>
      </c>
      <c r="B5" s="5">
        <v>133645000</v>
      </c>
      <c r="C5" s="34">
        <v>0</v>
      </c>
      <c r="D5" s="34"/>
      <c r="E5" s="34"/>
      <c r="F5" s="34"/>
      <c r="G5" s="34"/>
      <c r="H5" s="34"/>
      <c r="I5" s="34"/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  <c r="BD5" s="34"/>
      <c r="BE5" s="34"/>
      <c r="BF5" s="34"/>
      <c r="BG5" s="34"/>
      <c r="BH5" s="34"/>
      <c r="BI5" s="34"/>
      <c r="BJ5" s="34"/>
      <c r="BK5" s="34"/>
      <c r="BL5" s="34"/>
      <c r="BM5" s="34"/>
      <c r="BN5" s="34"/>
      <c r="BO5" s="34"/>
      <c r="BP5" s="34"/>
      <c r="BQ5" s="34"/>
      <c r="BR5" s="34"/>
      <c r="BS5" s="34"/>
      <c r="BT5" s="34"/>
      <c r="BU5" s="34"/>
      <c r="BV5" s="34"/>
      <c r="BW5" s="34"/>
      <c r="BX5" s="34"/>
      <c r="BY5" s="34"/>
      <c r="BZ5" s="34"/>
      <c r="CA5" s="34"/>
      <c r="CB5" s="34"/>
      <c r="CC5" s="34"/>
      <c r="CD5" s="34"/>
      <c r="CE5" s="34"/>
      <c r="CF5" s="34"/>
      <c r="CG5" s="34"/>
      <c r="CH5" s="34"/>
      <c r="CI5" s="34"/>
      <c r="CJ5" s="34"/>
      <c r="CK5" s="34">
        <f>SUM(B5:CJ5)</f>
        <v>133645000</v>
      </c>
    </row>
    <row r="6" spans="1:89" ht="14.25" customHeight="1">
      <c r="A6" s="1" t="s">
        <v>13</v>
      </c>
      <c r="B6" s="5">
        <v>39455000</v>
      </c>
      <c r="C6" s="34">
        <v>0</v>
      </c>
      <c r="D6" s="34"/>
      <c r="E6" s="34"/>
      <c r="F6" s="34"/>
      <c r="G6" s="34"/>
      <c r="H6" s="34"/>
      <c r="I6" s="34"/>
      <c r="J6" s="34"/>
      <c r="K6" s="34"/>
      <c r="L6" s="34"/>
      <c r="M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34"/>
      <c r="AI6" s="34"/>
      <c r="AJ6" s="34"/>
      <c r="AK6" s="34"/>
      <c r="AL6" s="34"/>
      <c r="AM6" s="34"/>
      <c r="AN6" s="34"/>
      <c r="AO6" s="34"/>
      <c r="AP6" s="34"/>
      <c r="AQ6" s="34"/>
      <c r="AR6" s="34"/>
      <c r="AS6" s="34"/>
      <c r="AT6" s="34"/>
      <c r="AU6" s="34"/>
      <c r="AV6" s="34"/>
      <c r="AW6" s="34"/>
      <c r="AX6" s="34"/>
      <c r="AY6" s="34"/>
      <c r="AZ6" s="34"/>
      <c r="BA6" s="34"/>
      <c r="BB6" s="34"/>
      <c r="BC6" s="34"/>
      <c r="BD6" s="34"/>
      <c r="BE6" s="34"/>
      <c r="BF6" s="34"/>
      <c r="BG6" s="34"/>
      <c r="BH6" s="34"/>
      <c r="BI6" s="34"/>
      <c r="BJ6" s="34"/>
      <c r="BK6" s="34"/>
      <c r="BL6" s="34"/>
      <c r="BM6" s="34"/>
      <c r="BN6" s="34"/>
      <c r="BO6" s="34"/>
      <c r="BP6" s="34"/>
      <c r="BQ6" s="34"/>
      <c r="BR6" s="34"/>
      <c r="BS6" s="34"/>
      <c r="BT6" s="34"/>
      <c r="BU6" s="34"/>
      <c r="BV6" s="34"/>
      <c r="BW6" s="34"/>
      <c r="BX6" s="34"/>
      <c r="BY6" s="34"/>
      <c r="BZ6" s="34"/>
      <c r="CA6" s="34"/>
      <c r="CB6" s="34"/>
      <c r="CC6" s="34"/>
      <c r="CD6" s="34"/>
      <c r="CE6" s="34"/>
      <c r="CF6" s="34"/>
      <c r="CG6" s="34"/>
      <c r="CH6" s="34"/>
      <c r="CI6" s="34"/>
      <c r="CJ6" s="34"/>
      <c r="CK6" s="34">
        <f>SUM(B6:CJ6)</f>
        <v>39455000</v>
      </c>
    </row>
    <row r="7" spans="1:89" ht="18" customHeight="1" thickBot="1">
      <c r="A7" s="8" t="s">
        <v>2</v>
      </c>
      <c r="B7" s="9">
        <v>14342000</v>
      </c>
      <c r="C7" s="35">
        <v>0</v>
      </c>
      <c r="D7" s="35"/>
      <c r="E7" s="35"/>
      <c r="F7" s="35"/>
      <c r="G7" s="35"/>
      <c r="H7" s="35"/>
      <c r="I7" s="35"/>
      <c r="J7" s="35"/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35"/>
      <c r="BG7" s="35"/>
      <c r="BH7" s="35"/>
      <c r="BI7" s="35"/>
      <c r="BJ7" s="35"/>
      <c r="BK7" s="35"/>
      <c r="BL7" s="35"/>
      <c r="BM7" s="35"/>
      <c r="BN7" s="35"/>
      <c r="BO7" s="35"/>
      <c r="BP7" s="35"/>
      <c r="BQ7" s="35"/>
      <c r="BR7" s="35"/>
      <c r="BS7" s="35"/>
      <c r="BT7" s="35"/>
      <c r="BU7" s="35"/>
      <c r="BV7" s="35"/>
      <c r="BW7" s="35"/>
      <c r="BX7" s="35"/>
      <c r="BY7" s="35"/>
      <c r="BZ7" s="35"/>
      <c r="CA7" s="35"/>
      <c r="CB7" s="35"/>
      <c r="CC7" s="35"/>
      <c r="CD7" s="35"/>
      <c r="CE7" s="35"/>
      <c r="CF7" s="35"/>
      <c r="CG7" s="35"/>
      <c r="CH7" s="35"/>
      <c r="CI7" s="35"/>
      <c r="CJ7" s="35"/>
      <c r="CK7" s="35">
        <f>SUM(B7:CJ7)</f>
        <v>14342000</v>
      </c>
    </row>
    <row r="8" spans="1:89" ht="27" customHeight="1" thickBot="1">
      <c r="A8" s="14" t="s">
        <v>3</v>
      </c>
      <c r="B8" s="15">
        <f t="shared" ref="B8:C8" si="1">SUM(B3,B7)</f>
        <v>187442000</v>
      </c>
      <c r="C8" s="36">
        <f t="shared" si="1"/>
        <v>0</v>
      </c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6"/>
      <c r="Q8" s="36"/>
      <c r="R8" s="36"/>
      <c r="S8" s="36"/>
      <c r="T8" s="36"/>
      <c r="U8" s="36"/>
      <c r="V8" s="36"/>
      <c r="W8" s="36"/>
      <c r="X8" s="36"/>
      <c r="Y8" s="36"/>
      <c r="Z8" s="36"/>
      <c r="AA8" s="36"/>
      <c r="AB8" s="36"/>
      <c r="AC8" s="36"/>
      <c r="AD8" s="36"/>
      <c r="AE8" s="36"/>
      <c r="AF8" s="36"/>
      <c r="AG8" s="36"/>
      <c r="AH8" s="36"/>
      <c r="AI8" s="36"/>
      <c r="AJ8" s="36"/>
      <c r="AK8" s="36"/>
      <c r="AL8" s="36"/>
      <c r="AM8" s="36"/>
      <c r="AN8" s="36"/>
      <c r="AO8" s="36"/>
      <c r="AP8" s="36"/>
      <c r="AQ8" s="36"/>
      <c r="AR8" s="36"/>
      <c r="AS8" s="36"/>
      <c r="AT8" s="36"/>
      <c r="AU8" s="36"/>
      <c r="AV8" s="36"/>
      <c r="AW8" s="36"/>
      <c r="AX8" s="36"/>
      <c r="AY8" s="36"/>
      <c r="AZ8" s="36"/>
      <c r="BA8" s="36"/>
      <c r="BB8" s="36"/>
      <c r="BC8" s="36"/>
      <c r="BD8" s="36"/>
      <c r="BE8" s="36"/>
      <c r="BF8" s="36"/>
      <c r="BG8" s="36"/>
      <c r="BH8" s="36"/>
      <c r="BI8" s="36"/>
      <c r="BJ8" s="36"/>
      <c r="BK8" s="36"/>
      <c r="BL8" s="36"/>
      <c r="BM8" s="36"/>
      <c r="BN8" s="36"/>
      <c r="BO8" s="36"/>
      <c r="BP8" s="36"/>
      <c r="BQ8" s="36"/>
      <c r="BR8" s="36"/>
      <c r="BS8" s="36"/>
      <c r="BT8" s="36"/>
      <c r="BU8" s="36"/>
      <c r="BV8" s="36"/>
      <c r="BW8" s="36"/>
      <c r="BX8" s="36"/>
      <c r="BY8" s="36"/>
      <c r="BZ8" s="36"/>
      <c r="CA8" s="36"/>
      <c r="CB8" s="36"/>
      <c r="CC8" s="36"/>
      <c r="CD8" s="36"/>
      <c r="CE8" s="36"/>
      <c r="CF8" s="36"/>
      <c r="CG8" s="36"/>
      <c r="CH8" s="36"/>
      <c r="CI8" s="36"/>
      <c r="CJ8" s="36"/>
      <c r="CK8" s="36">
        <f>SUM(CK3,CK7)</f>
        <v>187442000</v>
      </c>
    </row>
    <row r="9" spans="1:89" ht="18" customHeight="1">
      <c r="A9" s="10" t="s">
        <v>4</v>
      </c>
      <c r="B9" s="11">
        <f t="shared" ref="B9:C9" si="2">SUM(B11:B12)</f>
        <v>184475000</v>
      </c>
      <c r="C9" s="37">
        <f t="shared" si="2"/>
        <v>0</v>
      </c>
      <c r="D9" s="37"/>
      <c r="E9" s="37"/>
      <c r="F9" s="37"/>
      <c r="G9" s="37"/>
      <c r="H9" s="37"/>
      <c r="I9" s="37"/>
      <c r="J9" s="37"/>
      <c r="K9" s="37"/>
      <c r="L9" s="37"/>
      <c r="M9" s="37"/>
      <c r="N9" s="37"/>
      <c r="O9" s="37"/>
      <c r="P9" s="37"/>
      <c r="Q9" s="37"/>
      <c r="R9" s="37"/>
      <c r="S9" s="37"/>
      <c r="T9" s="37"/>
      <c r="U9" s="37"/>
      <c r="V9" s="37"/>
      <c r="W9" s="37"/>
      <c r="X9" s="37"/>
      <c r="Y9" s="37"/>
      <c r="Z9" s="37"/>
      <c r="AA9" s="37"/>
      <c r="AB9" s="37"/>
      <c r="AC9" s="37"/>
      <c r="AD9" s="37"/>
      <c r="AE9" s="37"/>
      <c r="AF9" s="37"/>
      <c r="AG9" s="37"/>
      <c r="AH9" s="37"/>
      <c r="AI9" s="37"/>
      <c r="AJ9" s="37"/>
      <c r="AK9" s="37"/>
      <c r="AL9" s="37"/>
      <c r="AM9" s="37"/>
      <c r="AN9" s="37"/>
      <c r="AO9" s="37"/>
      <c r="AP9" s="37"/>
      <c r="AQ9" s="37"/>
      <c r="AR9" s="37"/>
      <c r="AS9" s="37"/>
      <c r="AT9" s="37"/>
      <c r="AU9" s="37"/>
      <c r="AV9" s="37"/>
      <c r="AW9" s="37"/>
      <c r="AX9" s="37"/>
      <c r="AY9" s="37"/>
      <c r="AZ9" s="37"/>
      <c r="BA9" s="37"/>
      <c r="BB9" s="37"/>
      <c r="BC9" s="37"/>
      <c r="BD9" s="37"/>
      <c r="BE9" s="37"/>
      <c r="BF9" s="37"/>
      <c r="BG9" s="37"/>
      <c r="BH9" s="37"/>
      <c r="BI9" s="37"/>
      <c r="BJ9" s="37"/>
      <c r="BK9" s="37"/>
      <c r="BL9" s="37"/>
      <c r="BM9" s="37"/>
      <c r="BN9" s="37"/>
      <c r="BO9" s="37"/>
      <c r="BP9" s="37"/>
      <c r="BQ9" s="37"/>
      <c r="BR9" s="37"/>
      <c r="BS9" s="37"/>
      <c r="BT9" s="37"/>
      <c r="BU9" s="37"/>
      <c r="BV9" s="37"/>
      <c r="BW9" s="37"/>
      <c r="BX9" s="37"/>
      <c r="BY9" s="37"/>
      <c r="BZ9" s="37"/>
      <c r="CA9" s="37"/>
      <c r="CB9" s="37"/>
      <c r="CC9" s="37"/>
      <c r="CD9" s="37"/>
      <c r="CE9" s="37"/>
      <c r="CF9" s="37"/>
      <c r="CG9" s="37"/>
      <c r="CH9" s="37"/>
      <c r="CI9" s="37"/>
      <c r="CJ9" s="37"/>
      <c r="CK9" s="37">
        <f>SUM(CK11:CK12)</f>
        <v>184475000</v>
      </c>
    </row>
    <row r="10" spans="1:89" ht="14.25" customHeight="1">
      <c r="A10" s="1" t="s">
        <v>9</v>
      </c>
      <c r="B10" s="5"/>
      <c r="C10" s="34"/>
      <c r="D10" s="34"/>
      <c r="E10" s="34"/>
      <c r="F10" s="34"/>
      <c r="G10" s="34"/>
      <c r="H10" s="34"/>
      <c r="I10" s="34"/>
      <c r="J10" s="34"/>
      <c r="K10" s="34"/>
      <c r="L10" s="34"/>
      <c r="M10" s="34"/>
      <c r="N10" s="34"/>
      <c r="O10" s="34"/>
      <c r="P10" s="34"/>
      <c r="Q10" s="34"/>
      <c r="R10" s="34"/>
      <c r="S10" s="34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4"/>
      <c r="AE10" s="34"/>
      <c r="AF10" s="34"/>
      <c r="AG10" s="34"/>
      <c r="AH10" s="34"/>
      <c r="AI10" s="34"/>
      <c r="AJ10" s="34"/>
      <c r="AK10" s="34"/>
      <c r="AL10" s="34"/>
      <c r="AM10" s="34"/>
      <c r="AN10" s="34"/>
      <c r="AO10" s="34"/>
      <c r="AP10" s="34"/>
      <c r="AQ10" s="34"/>
      <c r="AR10" s="34"/>
      <c r="AS10" s="34"/>
      <c r="AT10" s="34"/>
      <c r="AU10" s="34"/>
      <c r="AV10" s="34"/>
      <c r="AW10" s="34"/>
      <c r="AX10" s="34"/>
      <c r="AY10" s="34"/>
      <c r="AZ10" s="34"/>
      <c r="BA10" s="34"/>
      <c r="BB10" s="34"/>
      <c r="BC10" s="34"/>
      <c r="BD10" s="34"/>
      <c r="BE10" s="34"/>
      <c r="BF10" s="34"/>
      <c r="BG10" s="34"/>
      <c r="BH10" s="34"/>
      <c r="BI10" s="34"/>
      <c r="BJ10" s="34"/>
      <c r="BK10" s="34"/>
      <c r="BL10" s="34"/>
      <c r="BM10" s="34"/>
      <c r="BN10" s="34"/>
      <c r="BO10" s="34"/>
      <c r="BP10" s="34"/>
      <c r="BQ10" s="34"/>
      <c r="BR10" s="34"/>
      <c r="BS10" s="34"/>
      <c r="BT10" s="34"/>
      <c r="BU10" s="34"/>
      <c r="BV10" s="34"/>
      <c r="BW10" s="34"/>
      <c r="BX10" s="34"/>
      <c r="BY10" s="34"/>
      <c r="BZ10" s="34"/>
      <c r="CA10" s="34"/>
      <c r="CB10" s="34"/>
      <c r="CC10" s="34"/>
      <c r="CD10" s="34"/>
      <c r="CE10" s="34"/>
      <c r="CF10" s="34"/>
      <c r="CG10" s="34"/>
      <c r="CH10" s="34"/>
      <c r="CI10" s="34"/>
      <c r="CJ10" s="34"/>
      <c r="CK10" s="34"/>
    </row>
    <row r="11" spans="1:89" ht="14.25" customHeight="1">
      <c r="A11" s="1" t="s">
        <v>14</v>
      </c>
      <c r="B11" s="5">
        <v>141165000</v>
      </c>
      <c r="C11" s="34">
        <v>0</v>
      </c>
      <c r="D11" s="34"/>
      <c r="E11" s="34"/>
      <c r="F11" s="34"/>
      <c r="G11" s="34"/>
      <c r="H11" s="34"/>
      <c r="I11" s="34"/>
      <c r="J11" s="34"/>
      <c r="K11" s="34"/>
      <c r="L11" s="34"/>
      <c r="M11" s="34"/>
      <c r="N11" s="34"/>
      <c r="O11" s="34"/>
      <c r="P11" s="34"/>
      <c r="Q11" s="34"/>
      <c r="R11" s="34"/>
      <c r="S11" s="34"/>
      <c r="T11" s="34"/>
      <c r="U11" s="34"/>
      <c r="V11" s="34"/>
      <c r="W11" s="34"/>
      <c r="X11" s="34"/>
      <c r="Y11" s="34"/>
      <c r="Z11" s="34"/>
      <c r="AA11" s="34"/>
      <c r="AB11" s="34"/>
      <c r="AC11" s="34"/>
      <c r="AD11" s="34"/>
      <c r="AE11" s="34"/>
      <c r="AF11" s="34"/>
      <c r="AG11" s="34"/>
      <c r="AH11" s="34"/>
      <c r="AI11" s="34"/>
      <c r="AJ11" s="34"/>
      <c r="AK11" s="34"/>
      <c r="AL11" s="34"/>
      <c r="AM11" s="34"/>
      <c r="AN11" s="34"/>
      <c r="AO11" s="34"/>
      <c r="AP11" s="34"/>
      <c r="AQ11" s="34"/>
      <c r="AR11" s="34"/>
      <c r="AS11" s="34"/>
      <c r="AT11" s="34"/>
      <c r="AU11" s="34"/>
      <c r="AV11" s="34"/>
      <c r="AW11" s="34"/>
      <c r="AX11" s="34"/>
      <c r="AY11" s="34"/>
      <c r="AZ11" s="34"/>
      <c r="BA11" s="34"/>
      <c r="BB11" s="34"/>
      <c r="BC11" s="34"/>
      <c r="BD11" s="34"/>
      <c r="BE11" s="34"/>
      <c r="BF11" s="34"/>
      <c r="BG11" s="34"/>
      <c r="BH11" s="34"/>
      <c r="BI11" s="34"/>
      <c r="BJ11" s="34"/>
      <c r="BK11" s="34"/>
      <c r="BL11" s="34"/>
      <c r="BM11" s="34"/>
      <c r="BN11" s="34"/>
      <c r="BO11" s="34"/>
      <c r="BP11" s="34"/>
      <c r="BQ11" s="34"/>
      <c r="BR11" s="34"/>
      <c r="BS11" s="34"/>
      <c r="BT11" s="34"/>
      <c r="BU11" s="34"/>
      <c r="BV11" s="34"/>
      <c r="BW11" s="34"/>
      <c r="BX11" s="34"/>
      <c r="BY11" s="34"/>
      <c r="BZ11" s="34"/>
      <c r="CA11" s="34"/>
      <c r="CB11" s="34"/>
      <c r="CC11" s="34"/>
      <c r="CD11" s="34"/>
      <c r="CE11" s="34"/>
      <c r="CF11" s="34"/>
      <c r="CG11" s="34"/>
      <c r="CH11" s="34"/>
      <c r="CI11" s="34"/>
      <c r="CJ11" s="34"/>
      <c r="CK11" s="34">
        <f>SUM(B11:CJ11)</f>
        <v>141165000</v>
      </c>
    </row>
    <row r="12" spans="1:89" ht="14.25" customHeight="1">
      <c r="A12" s="1" t="s">
        <v>15</v>
      </c>
      <c r="B12" s="5">
        <v>43310000</v>
      </c>
      <c r="C12" s="34">
        <v>0</v>
      </c>
      <c r="D12" s="34"/>
      <c r="E12" s="34"/>
      <c r="F12" s="34"/>
      <c r="G12" s="34"/>
      <c r="H12" s="34"/>
      <c r="I12" s="34"/>
      <c r="J12" s="34"/>
      <c r="K12" s="34"/>
      <c r="L12" s="34"/>
      <c r="M12" s="34"/>
      <c r="N12" s="34"/>
      <c r="O12" s="34"/>
      <c r="P12" s="34"/>
      <c r="Q12" s="34"/>
      <c r="R12" s="34"/>
      <c r="S12" s="34"/>
      <c r="T12" s="34"/>
      <c r="U12" s="34"/>
      <c r="V12" s="34"/>
      <c r="W12" s="34"/>
      <c r="X12" s="34"/>
      <c r="Y12" s="34"/>
      <c r="Z12" s="34"/>
      <c r="AA12" s="34"/>
      <c r="AB12" s="34"/>
      <c r="AC12" s="34"/>
      <c r="AD12" s="34"/>
      <c r="AE12" s="34"/>
      <c r="AF12" s="34"/>
      <c r="AG12" s="34"/>
      <c r="AH12" s="34"/>
      <c r="AI12" s="34"/>
      <c r="AJ12" s="34"/>
      <c r="AK12" s="34"/>
      <c r="AL12" s="34"/>
      <c r="AM12" s="34"/>
      <c r="AN12" s="34"/>
      <c r="AO12" s="34"/>
      <c r="AP12" s="34"/>
      <c r="AQ12" s="34"/>
      <c r="AR12" s="34"/>
      <c r="AS12" s="34"/>
      <c r="AT12" s="34"/>
      <c r="AU12" s="34"/>
      <c r="AV12" s="34"/>
      <c r="AW12" s="34"/>
      <c r="AX12" s="34"/>
      <c r="AY12" s="34"/>
      <c r="AZ12" s="34"/>
      <c r="BA12" s="34"/>
      <c r="BB12" s="34"/>
      <c r="BC12" s="34"/>
      <c r="BD12" s="34"/>
      <c r="BE12" s="34"/>
      <c r="BF12" s="34"/>
      <c r="BG12" s="34"/>
      <c r="BH12" s="34"/>
      <c r="BI12" s="34"/>
      <c r="BJ12" s="34"/>
      <c r="BK12" s="34"/>
      <c r="BL12" s="34"/>
      <c r="BM12" s="34"/>
      <c r="BN12" s="34"/>
      <c r="BO12" s="34"/>
      <c r="BP12" s="34"/>
      <c r="BQ12" s="34"/>
      <c r="BR12" s="34"/>
      <c r="BS12" s="34"/>
      <c r="BT12" s="34"/>
      <c r="BU12" s="34"/>
      <c r="BV12" s="34"/>
      <c r="BW12" s="34"/>
      <c r="BX12" s="34"/>
      <c r="BY12" s="34"/>
      <c r="BZ12" s="34"/>
      <c r="CA12" s="34"/>
      <c r="CB12" s="34"/>
      <c r="CC12" s="34"/>
      <c r="CD12" s="34"/>
      <c r="CE12" s="34"/>
      <c r="CF12" s="34"/>
      <c r="CG12" s="34"/>
      <c r="CH12" s="34"/>
      <c r="CI12" s="34"/>
      <c r="CJ12" s="34"/>
      <c r="CK12" s="34">
        <f>SUM(B12:CJ12)</f>
        <v>43310000</v>
      </c>
    </row>
    <row r="13" spans="1:89" ht="18" customHeight="1" thickBot="1">
      <c r="A13" s="8" t="s">
        <v>5</v>
      </c>
      <c r="B13" s="9">
        <v>2967000</v>
      </c>
      <c r="C13" s="35">
        <v>0</v>
      </c>
      <c r="D13" s="35"/>
      <c r="E13" s="35"/>
      <c r="F13" s="35"/>
      <c r="G13" s="35"/>
      <c r="H13" s="35"/>
      <c r="I13" s="35"/>
      <c r="J13" s="35"/>
      <c r="K13" s="35"/>
      <c r="L13" s="35"/>
      <c r="M13" s="35"/>
      <c r="N13" s="35"/>
      <c r="O13" s="35"/>
      <c r="P13" s="35"/>
      <c r="Q13" s="35"/>
      <c r="R13" s="35"/>
      <c r="S13" s="35"/>
      <c r="T13" s="35"/>
      <c r="U13" s="35"/>
      <c r="V13" s="35"/>
      <c r="W13" s="35"/>
      <c r="X13" s="35"/>
      <c r="Y13" s="35"/>
      <c r="Z13" s="35"/>
      <c r="AA13" s="35"/>
      <c r="AB13" s="35"/>
      <c r="AC13" s="35"/>
      <c r="AD13" s="35"/>
      <c r="AE13" s="35"/>
      <c r="AF13" s="35"/>
      <c r="AG13" s="35"/>
      <c r="AH13" s="35"/>
      <c r="AI13" s="35"/>
      <c r="AJ13" s="35"/>
      <c r="AK13" s="35"/>
      <c r="AL13" s="35"/>
      <c r="AM13" s="35"/>
      <c r="AN13" s="35"/>
      <c r="AO13" s="35"/>
      <c r="AP13" s="35"/>
      <c r="AQ13" s="35"/>
      <c r="AR13" s="35"/>
      <c r="AS13" s="35"/>
      <c r="AT13" s="35"/>
      <c r="AU13" s="35"/>
      <c r="AV13" s="35"/>
      <c r="AW13" s="35"/>
      <c r="AX13" s="35"/>
      <c r="AY13" s="35"/>
      <c r="AZ13" s="35"/>
      <c r="BA13" s="35"/>
      <c r="BB13" s="3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  <c r="BZ13" s="35"/>
      <c r="CA13" s="35"/>
      <c r="CB13" s="35"/>
      <c r="CC13" s="35"/>
      <c r="CD13" s="35"/>
      <c r="CE13" s="35"/>
      <c r="CF13" s="35"/>
      <c r="CG13" s="35"/>
      <c r="CH13" s="35"/>
      <c r="CI13" s="35"/>
      <c r="CJ13" s="35"/>
      <c r="CK13" s="35">
        <f>SUM(B13:CJ13)</f>
        <v>2967000</v>
      </c>
    </row>
    <row r="14" spans="1:89" ht="27" customHeight="1" thickBot="1">
      <c r="A14" s="14" t="s">
        <v>3</v>
      </c>
      <c r="B14" s="15">
        <f t="shared" ref="B14:C14" si="3">SUM(B9,B13)</f>
        <v>187442000</v>
      </c>
      <c r="C14" s="36">
        <f t="shared" si="3"/>
        <v>0</v>
      </c>
      <c r="D14" s="36"/>
      <c r="E14" s="36"/>
      <c r="F14" s="36"/>
      <c r="G14" s="36"/>
      <c r="H14" s="36"/>
      <c r="I14" s="36"/>
      <c r="J14" s="36"/>
      <c r="K14" s="36"/>
      <c r="L14" s="36"/>
      <c r="M14" s="36"/>
      <c r="N14" s="36"/>
      <c r="O14" s="36"/>
      <c r="P14" s="36"/>
      <c r="Q14" s="36"/>
      <c r="R14" s="36"/>
      <c r="S14" s="36"/>
      <c r="T14" s="36"/>
      <c r="U14" s="36"/>
      <c r="V14" s="36"/>
      <c r="W14" s="36"/>
      <c r="X14" s="36"/>
      <c r="Y14" s="36"/>
      <c r="Z14" s="36"/>
      <c r="AA14" s="36"/>
      <c r="AB14" s="36"/>
      <c r="AC14" s="36"/>
      <c r="AD14" s="36"/>
      <c r="AE14" s="36"/>
      <c r="AF14" s="36"/>
      <c r="AG14" s="36"/>
      <c r="AH14" s="36"/>
      <c r="AI14" s="36"/>
      <c r="AJ14" s="36"/>
      <c r="AK14" s="36"/>
      <c r="AL14" s="36"/>
      <c r="AM14" s="36"/>
      <c r="AN14" s="36"/>
      <c r="AO14" s="36"/>
      <c r="AP14" s="36"/>
      <c r="AQ14" s="36"/>
      <c r="AR14" s="36"/>
      <c r="AS14" s="36"/>
      <c r="AT14" s="36"/>
      <c r="AU14" s="36"/>
      <c r="AV14" s="36"/>
      <c r="AW14" s="36"/>
      <c r="AX14" s="36"/>
      <c r="AY14" s="36"/>
      <c r="AZ14" s="36"/>
      <c r="BA14" s="36"/>
      <c r="BB14" s="36"/>
      <c r="BC14" s="36"/>
      <c r="BD14" s="36"/>
      <c r="BE14" s="36"/>
      <c r="BF14" s="36"/>
      <c r="BG14" s="36"/>
      <c r="BH14" s="36"/>
      <c r="BI14" s="36"/>
      <c r="BJ14" s="36"/>
      <c r="BK14" s="36"/>
      <c r="BL14" s="36"/>
      <c r="BM14" s="36"/>
      <c r="BN14" s="36"/>
      <c r="BO14" s="36"/>
      <c r="BP14" s="36"/>
      <c r="BQ14" s="36"/>
      <c r="BR14" s="36"/>
      <c r="BS14" s="36"/>
      <c r="BT14" s="36"/>
      <c r="BU14" s="36"/>
      <c r="BV14" s="36"/>
      <c r="BW14" s="36"/>
      <c r="BX14" s="36"/>
      <c r="BY14" s="36"/>
      <c r="BZ14" s="36"/>
      <c r="CA14" s="36"/>
      <c r="CB14" s="36"/>
      <c r="CC14" s="36"/>
      <c r="CD14" s="36"/>
      <c r="CE14" s="36"/>
      <c r="CF14" s="36"/>
      <c r="CG14" s="36"/>
      <c r="CH14" s="36"/>
      <c r="CI14" s="36"/>
      <c r="CJ14" s="36"/>
      <c r="CK14" s="36">
        <f>SUM(CK9,CK13)</f>
        <v>187442000</v>
      </c>
    </row>
    <row r="15" spans="1:89" ht="18" customHeight="1">
      <c r="A15" s="12" t="s">
        <v>11</v>
      </c>
      <c r="B15" s="13">
        <f t="shared" ref="B15:C15" si="4">+B3-B9</f>
        <v>-11375000</v>
      </c>
      <c r="C15" s="38">
        <f t="shared" si="4"/>
        <v>0</v>
      </c>
      <c r="D15" s="38"/>
      <c r="E15" s="38"/>
      <c r="F15" s="38"/>
      <c r="G15" s="38"/>
      <c r="H15" s="38"/>
      <c r="I15" s="38"/>
      <c r="J15" s="38"/>
      <c r="K15" s="38"/>
      <c r="L15" s="38"/>
      <c r="M15" s="38"/>
      <c r="N15" s="38"/>
      <c r="O15" s="38"/>
      <c r="P15" s="38"/>
      <c r="Q15" s="38"/>
      <c r="R15" s="38"/>
      <c r="S15" s="38"/>
      <c r="T15" s="38"/>
      <c r="U15" s="38"/>
      <c r="V15" s="38"/>
      <c r="W15" s="38"/>
      <c r="X15" s="38"/>
      <c r="Y15" s="38"/>
      <c r="Z15" s="38"/>
      <c r="AA15" s="38"/>
      <c r="AB15" s="38"/>
      <c r="AC15" s="38"/>
      <c r="AD15" s="38"/>
      <c r="AE15" s="38"/>
      <c r="AF15" s="38"/>
      <c r="AG15" s="38"/>
      <c r="AH15" s="38"/>
      <c r="AI15" s="38"/>
      <c r="AJ15" s="38"/>
      <c r="AK15" s="38"/>
      <c r="AL15" s="38"/>
      <c r="AM15" s="38"/>
      <c r="AN15" s="38"/>
      <c r="AO15" s="38"/>
      <c r="AP15" s="38"/>
      <c r="AQ15" s="38"/>
      <c r="AR15" s="38"/>
      <c r="AS15" s="38"/>
      <c r="AT15" s="38"/>
      <c r="AU15" s="38"/>
      <c r="AV15" s="38"/>
      <c r="AW15" s="38"/>
      <c r="AX15" s="38"/>
      <c r="AY15" s="38"/>
      <c r="AZ15" s="38"/>
      <c r="BA15" s="38"/>
      <c r="BB15" s="38"/>
      <c r="BC15" s="38"/>
      <c r="BD15" s="38"/>
      <c r="BE15" s="38"/>
      <c r="BF15" s="38"/>
      <c r="BG15" s="38"/>
      <c r="BH15" s="38"/>
      <c r="BI15" s="38"/>
      <c r="BJ15" s="38"/>
      <c r="BK15" s="38"/>
      <c r="BL15" s="38"/>
      <c r="BM15" s="38"/>
      <c r="BN15" s="38"/>
      <c r="BO15" s="38"/>
      <c r="BP15" s="38"/>
      <c r="BQ15" s="38"/>
      <c r="BR15" s="38"/>
      <c r="BS15" s="38"/>
      <c r="BT15" s="38"/>
      <c r="BU15" s="38"/>
      <c r="BV15" s="38"/>
      <c r="BW15" s="38"/>
      <c r="BX15" s="38"/>
      <c r="BY15" s="38"/>
      <c r="BZ15" s="38"/>
      <c r="CA15" s="38"/>
      <c r="CB15" s="38"/>
      <c r="CC15" s="38"/>
      <c r="CD15" s="38"/>
      <c r="CE15" s="38"/>
      <c r="CF15" s="38"/>
      <c r="CG15" s="38"/>
      <c r="CH15" s="38"/>
      <c r="CI15" s="38"/>
      <c r="CJ15" s="38"/>
      <c r="CK15" s="40">
        <f>+CK3-CK9</f>
        <v>-11375000</v>
      </c>
    </row>
    <row r="16" spans="1:89" ht="18" customHeight="1">
      <c r="A16" s="1" t="s">
        <v>10</v>
      </c>
      <c r="B16" s="1"/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9"/>
      <c r="N16" s="39"/>
      <c r="O16" s="39"/>
      <c r="P16" s="39"/>
      <c r="Q16" s="39"/>
      <c r="R16" s="39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39"/>
      <c r="AE16" s="39"/>
      <c r="AF16" s="39"/>
      <c r="AG16" s="39"/>
      <c r="AH16" s="39"/>
      <c r="AI16" s="39"/>
      <c r="AJ16" s="39"/>
      <c r="AK16" s="39"/>
      <c r="AL16" s="39"/>
      <c r="AM16" s="39"/>
      <c r="AN16" s="39"/>
      <c r="AO16" s="39"/>
      <c r="AP16" s="39"/>
      <c r="AQ16" s="39"/>
      <c r="AR16" s="39"/>
      <c r="AS16" s="39"/>
      <c r="AT16" s="39"/>
      <c r="AU16" s="39"/>
      <c r="AV16" s="39"/>
      <c r="AW16" s="39"/>
      <c r="AX16" s="39"/>
      <c r="AY16" s="39"/>
      <c r="AZ16" s="39"/>
      <c r="BA16" s="39"/>
      <c r="BB16" s="39"/>
      <c r="BC16" s="39"/>
      <c r="BD16" s="39"/>
      <c r="BE16" s="39"/>
      <c r="BF16" s="39"/>
      <c r="BG16" s="39"/>
      <c r="BH16" s="39"/>
      <c r="BI16" s="39"/>
      <c r="BJ16" s="39"/>
      <c r="BK16" s="39"/>
      <c r="BL16" s="39"/>
      <c r="BM16" s="39"/>
      <c r="BN16" s="39"/>
      <c r="BO16" s="39"/>
      <c r="BP16" s="39"/>
      <c r="BQ16" s="39"/>
      <c r="BR16" s="39"/>
      <c r="BS16" s="39"/>
      <c r="BT16" s="39"/>
      <c r="BU16" s="39"/>
      <c r="BV16" s="39"/>
      <c r="BW16" s="39"/>
      <c r="BX16" s="39"/>
      <c r="BY16" s="39"/>
      <c r="BZ16" s="39"/>
      <c r="CA16" s="39"/>
      <c r="CB16" s="39"/>
      <c r="CC16" s="39"/>
      <c r="CD16" s="39"/>
      <c r="CE16" s="39"/>
      <c r="CF16" s="39"/>
      <c r="CG16" s="39"/>
      <c r="CH16" s="39"/>
      <c r="CI16" s="39"/>
      <c r="CJ16" s="39"/>
      <c r="CK16" s="39"/>
    </row>
    <row r="17" spans="1:89" ht="18" customHeight="1">
      <c r="A17" s="41" t="s">
        <v>6</v>
      </c>
      <c r="B17" s="42">
        <f t="shared" ref="B17:C17" si="5">SUM(B19:B20)</f>
        <v>1050000</v>
      </c>
      <c r="C17" s="43">
        <f t="shared" si="5"/>
        <v>0</v>
      </c>
      <c r="D17" s="43"/>
      <c r="E17" s="43"/>
      <c r="F17" s="43"/>
      <c r="G17" s="43"/>
      <c r="H17" s="43"/>
      <c r="I17" s="43"/>
      <c r="J17" s="43"/>
      <c r="K17" s="43"/>
      <c r="L17" s="43"/>
      <c r="M17" s="43"/>
      <c r="N17" s="43"/>
      <c r="O17" s="43"/>
      <c r="P17" s="43"/>
      <c r="Q17" s="43"/>
      <c r="R17" s="43"/>
      <c r="S17" s="43"/>
      <c r="T17" s="43"/>
      <c r="U17" s="43"/>
      <c r="V17" s="43"/>
      <c r="W17" s="43"/>
      <c r="X17" s="43"/>
      <c r="Y17" s="43"/>
      <c r="Z17" s="43"/>
      <c r="AA17" s="43"/>
      <c r="AB17" s="43"/>
      <c r="AC17" s="43"/>
      <c r="AD17" s="43"/>
      <c r="AE17" s="43"/>
      <c r="AF17" s="43"/>
      <c r="AG17" s="43"/>
      <c r="AH17" s="43"/>
      <c r="AI17" s="43"/>
      <c r="AJ17" s="43"/>
      <c r="AK17" s="43"/>
      <c r="AL17" s="43"/>
      <c r="AM17" s="43"/>
      <c r="AN17" s="43"/>
      <c r="AO17" s="43"/>
      <c r="AP17" s="43"/>
      <c r="AQ17" s="43"/>
      <c r="AR17" s="43"/>
      <c r="AS17" s="43"/>
      <c r="AT17" s="43"/>
      <c r="AU17" s="43"/>
      <c r="AV17" s="43"/>
      <c r="AW17" s="43"/>
      <c r="AX17" s="43"/>
      <c r="AY17" s="43"/>
      <c r="AZ17" s="43"/>
      <c r="BA17" s="43"/>
      <c r="BB17" s="43"/>
      <c r="BC17" s="43"/>
      <c r="BD17" s="43"/>
      <c r="BE17" s="43"/>
      <c r="BF17" s="43"/>
      <c r="BG17" s="43"/>
      <c r="BH17" s="43"/>
      <c r="BI17" s="43"/>
      <c r="BJ17" s="43"/>
      <c r="BK17" s="43"/>
      <c r="BL17" s="43"/>
      <c r="BM17" s="43"/>
      <c r="BN17" s="43"/>
      <c r="BO17" s="43"/>
      <c r="BP17" s="43"/>
      <c r="BQ17" s="43"/>
      <c r="BR17" s="43"/>
      <c r="BS17" s="43"/>
      <c r="BT17" s="43"/>
      <c r="BU17" s="43"/>
      <c r="BV17" s="43"/>
      <c r="BW17" s="43"/>
      <c r="BX17" s="43"/>
      <c r="BY17" s="43"/>
      <c r="BZ17" s="43"/>
      <c r="CA17" s="43"/>
      <c r="CB17" s="43"/>
      <c r="CC17" s="43"/>
      <c r="CD17" s="43"/>
      <c r="CE17" s="43"/>
      <c r="CF17" s="43"/>
      <c r="CG17" s="43"/>
      <c r="CH17" s="43"/>
      <c r="CI17" s="43"/>
      <c r="CJ17" s="43"/>
      <c r="CK17" s="43">
        <f>SUM(CK19:CK20)</f>
        <v>1050000</v>
      </c>
    </row>
    <row r="18" spans="1:89" ht="14.25" customHeight="1">
      <c r="A18" s="1" t="s">
        <v>9</v>
      </c>
      <c r="B18" s="1"/>
      <c r="C18" s="39"/>
      <c r="D18" s="39"/>
      <c r="E18" s="39"/>
      <c r="F18" s="39"/>
      <c r="G18" s="39"/>
      <c r="H18" s="39"/>
      <c r="I18" s="39"/>
      <c r="J18" s="39"/>
      <c r="K18" s="39"/>
      <c r="L18" s="39"/>
      <c r="M18" s="39"/>
      <c r="N18" s="39"/>
      <c r="O18" s="39"/>
      <c r="P18" s="39"/>
      <c r="Q18" s="39"/>
      <c r="R18" s="39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  <c r="AE18" s="39"/>
      <c r="AF18" s="39"/>
      <c r="AG18" s="39"/>
      <c r="AH18" s="39"/>
      <c r="AI18" s="39"/>
      <c r="AJ18" s="39"/>
      <c r="AK18" s="39"/>
      <c r="AL18" s="39"/>
      <c r="AM18" s="39"/>
      <c r="AN18" s="39"/>
      <c r="AO18" s="39"/>
      <c r="AP18" s="39"/>
      <c r="AQ18" s="39"/>
      <c r="AR18" s="39"/>
      <c r="AS18" s="39"/>
      <c r="AT18" s="39"/>
      <c r="AU18" s="39"/>
      <c r="AV18" s="39"/>
      <c r="AW18" s="39"/>
      <c r="AX18" s="39"/>
      <c r="AY18" s="39"/>
      <c r="AZ18" s="39"/>
      <c r="BA18" s="39"/>
      <c r="BB18" s="39"/>
      <c r="BC18" s="39"/>
      <c r="BD18" s="39"/>
      <c r="BE18" s="39"/>
      <c r="BF18" s="39"/>
      <c r="BG18" s="39"/>
      <c r="BH18" s="39"/>
      <c r="BI18" s="39"/>
      <c r="BJ18" s="39"/>
      <c r="BK18" s="39"/>
      <c r="BL18" s="39"/>
      <c r="BM18" s="39"/>
      <c r="BN18" s="39"/>
      <c r="BO18" s="39"/>
      <c r="BP18" s="39"/>
      <c r="BQ18" s="39"/>
      <c r="BR18" s="39"/>
      <c r="BS18" s="39"/>
      <c r="BT18" s="39"/>
      <c r="BU18" s="39"/>
      <c r="BV18" s="39"/>
      <c r="BW18" s="39"/>
      <c r="BX18" s="39"/>
      <c r="BY18" s="39"/>
      <c r="BZ18" s="39"/>
      <c r="CA18" s="39"/>
      <c r="CB18" s="39"/>
      <c r="CC18" s="39"/>
      <c r="CD18" s="39"/>
      <c r="CE18" s="39"/>
      <c r="CF18" s="39"/>
      <c r="CG18" s="39"/>
      <c r="CH18" s="39"/>
      <c r="CI18" s="39"/>
      <c r="CJ18" s="39"/>
      <c r="CK18" s="39"/>
    </row>
    <row r="19" spans="1:89" ht="23.4">
      <c r="A19" s="7" t="s">
        <v>35</v>
      </c>
      <c r="B19" s="5">
        <v>630000</v>
      </c>
      <c r="C19" s="34">
        <v>0</v>
      </c>
      <c r="D19" s="34"/>
      <c r="E19" s="34"/>
      <c r="F19" s="34"/>
      <c r="G19" s="34"/>
      <c r="H19" s="34"/>
      <c r="I19" s="34"/>
      <c r="J19" s="34"/>
      <c r="K19" s="34"/>
      <c r="L19" s="34"/>
      <c r="M19" s="34"/>
      <c r="N19" s="34"/>
      <c r="O19" s="34"/>
      <c r="P19" s="34"/>
      <c r="Q19" s="34"/>
      <c r="R19" s="34"/>
      <c r="S19" s="34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4"/>
      <c r="AE19" s="34"/>
      <c r="AF19" s="34"/>
      <c r="AG19" s="34"/>
      <c r="AH19" s="34"/>
      <c r="AI19" s="34"/>
      <c r="AJ19" s="34"/>
      <c r="AK19" s="34"/>
      <c r="AL19" s="34"/>
      <c r="AM19" s="34"/>
      <c r="AN19" s="34"/>
      <c r="AO19" s="34"/>
      <c r="AP19" s="34"/>
      <c r="AQ19" s="34"/>
      <c r="AR19" s="34"/>
      <c r="AS19" s="34"/>
      <c r="AT19" s="34"/>
      <c r="AU19" s="34"/>
      <c r="AV19" s="34"/>
      <c r="AW19" s="34"/>
      <c r="AX19" s="34"/>
      <c r="AY19" s="34"/>
      <c r="AZ19" s="34"/>
      <c r="BA19" s="34"/>
      <c r="BB19" s="34"/>
      <c r="BC19" s="34"/>
      <c r="BD19" s="34"/>
      <c r="BE19" s="34"/>
      <c r="BF19" s="34"/>
      <c r="BG19" s="34"/>
      <c r="BH19" s="34"/>
      <c r="BI19" s="34"/>
      <c r="BJ19" s="34"/>
      <c r="BK19" s="34"/>
      <c r="BL19" s="34"/>
      <c r="BM19" s="34"/>
      <c r="BN19" s="34"/>
      <c r="BO19" s="34"/>
      <c r="BP19" s="34"/>
      <c r="BQ19" s="34"/>
      <c r="BR19" s="34"/>
      <c r="BS19" s="34"/>
      <c r="BT19" s="34"/>
      <c r="BU19" s="34"/>
      <c r="BV19" s="34"/>
      <c r="BW19" s="34"/>
      <c r="BX19" s="34"/>
      <c r="BY19" s="34"/>
      <c r="BZ19" s="34"/>
      <c r="CA19" s="34"/>
      <c r="CB19" s="34"/>
      <c r="CC19" s="34"/>
      <c r="CD19" s="34"/>
      <c r="CE19" s="34"/>
      <c r="CF19" s="34"/>
      <c r="CG19" s="34"/>
      <c r="CH19" s="34"/>
      <c r="CI19" s="34"/>
      <c r="CJ19" s="34"/>
      <c r="CK19" s="34">
        <f>SUM(B19:CJ19)</f>
        <v>630000</v>
      </c>
    </row>
    <row r="20" spans="1:89" ht="23.4">
      <c r="A20" s="7" t="s">
        <v>36</v>
      </c>
      <c r="B20" s="5">
        <v>420000</v>
      </c>
      <c r="C20" s="34">
        <v>0</v>
      </c>
      <c r="D20" s="34"/>
      <c r="E20" s="34"/>
      <c r="F20" s="34"/>
      <c r="G20" s="34"/>
      <c r="H20" s="34"/>
      <c r="I20" s="34"/>
      <c r="J20" s="34"/>
      <c r="K20" s="34"/>
      <c r="L20" s="34"/>
      <c r="M20" s="34"/>
      <c r="N20" s="34"/>
      <c r="O20" s="34"/>
      <c r="P20" s="34"/>
      <c r="Q20" s="34"/>
      <c r="R20" s="34"/>
      <c r="S20" s="34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4"/>
      <c r="AE20" s="34"/>
      <c r="AF20" s="34"/>
      <c r="AG20" s="34"/>
      <c r="AH20" s="34"/>
      <c r="AI20" s="34"/>
      <c r="AJ20" s="34"/>
      <c r="AK20" s="34"/>
      <c r="AL20" s="34"/>
      <c r="AM20" s="34"/>
      <c r="AN20" s="34"/>
      <c r="AO20" s="34"/>
      <c r="AP20" s="34"/>
      <c r="AQ20" s="34"/>
      <c r="AR20" s="34"/>
      <c r="AS20" s="34"/>
      <c r="AT20" s="34"/>
      <c r="AU20" s="34"/>
      <c r="AV20" s="34"/>
      <c r="AW20" s="34"/>
      <c r="AX20" s="34"/>
      <c r="AY20" s="34"/>
      <c r="AZ20" s="34"/>
      <c r="BA20" s="34"/>
      <c r="BB20" s="34"/>
      <c r="BC20" s="34"/>
      <c r="BD20" s="34"/>
      <c r="BE20" s="34"/>
      <c r="BF20" s="34"/>
      <c r="BG20" s="34"/>
      <c r="BH20" s="34"/>
      <c r="BI20" s="34"/>
      <c r="BJ20" s="34"/>
      <c r="BK20" s="34"/>
      <c r="BL20" s="34"/>
      <c r="BM20" s="34"/>
      <c r="BN20" s="34"/>
      <c r="BO20" s="34"/>
      <c r="BP20" s="34"/>
      <c r="BQ20" s="34"/>
      <c r="BR20" s="34"/>
      <c r="BS20" s="34"/>
      <c r="BT20" s="34"/>
      <c r="BU20" s="34"/>
      <c r="BV20" s="34"/>
      <c r="BW20" s="34"/>
      <c r="BX20" s="34"/>
      <c r="BY20" s="34"/>
      <c r="BZ20" s="34"/>
      <c r="CA20" s="34"/>
      <c r="CB20" s="34"/>
      <c r="CC20" s="34"/>
      <c r="CD20" s="34"/>
      <c r="CE20" s="34"/>
      <c r="CF20" s="34"/>
      <c r="CG20" s="34"/>
      <c r="CH20" s="34"/>
      <c r="CI20" s="34"/>
      <c r="CJ20" s="34"/>
      <c r="CK20" s="34">
        <f>SUM(B20:CJ20)</f>
        <v>420000</v>
      </c>
    </row>
    <row r="21" spans="1:89" ht="18" customHeight="1">
      <c r="A21" s="41" t="s">
        <v>7</v>
      </c>
      <c r="B21" s="42">
        <f t="shared" ref="B21:C21" si="6">SUM(B23:B23)</f>
        <v>400000</v>
      </c>
      <c r="C21" s="43">
        <f t="shared" si="6"/>
        <v>0</v>
      </c>
      <c r="D21" s="43"/>
      <c r="E21" s="43"/>
      <c r="F21" s="43"/>
      <c r="G21" s="43"/>
      <c r="H21" s="43"/>
      <c r="I21" s="43"/>
      <c r="J21" s="43"/>
      <c r="K21" s="43"/>
      <c r="L21" s="43"/>
      <c r="M21" s="43"/>
      <c r="N21" s="43"/>
      <c r="O21" s="43"/>
      <c r="P21" s="43"/>
      <c r="Q21" s="43"/>
      <c r="R21" s="43"/>
      <c r="S21" s="43"/>
      <c r="T21" s="43"/>
      <c r="U21" s="43"/>
      <c r="V21" s="43"/>
      <c r="W21" s="43"/>
      <c r="X21" s="43"/>
      <c r="Y21" s="43"/>
      <c r="Z21" s="43"/>
      <c r="AA21" s="43"/>
      <c r="AB21" s="43"/>
      <c r="AC21" s="43"/>
      <c r="AD21" s="43"/>
      <c r="AE21" s="43"/>
      <c r="AF21" s="43"/>
      <c r="AG21" s="43"/>
      <c r="AH21" s="43"/>
      <c r="AI21" s="43"/>
      <c r="AJ21" s="43"/>
      <c r="AK21" s="43"/>
      <c r="AL21" s="43"/>
      <c r="AM21" s="43"/>
      <c r="AN21" s="43"/>
      <c r="AO21" s="43"/>
      <c r="AP21" s="43"/>
      <c r="AQ21" s="43"/>
      <c r="AR21" s="43"/>
      <c r="AS21" s="43"/>
      <c r="AT21" s="43"/>
      <c r="AU21" s="43"/>
      <c r="AV21" s="43"/>
      <c r="AW21" s="43"/>
      <c r="AX21" s="43"/>
      <c r="AY21" s="43"/>
      <c r="AZ21" s="43"/>
      <c r="BA21" s="43"/>
      <c r="BB21" s="43"/>
      <c r="BC21" s="43"/>
      <c r="BD21" s="43"/>
      <c r="BE21" s="43"/>
      <c r="BF21" s="43"/>
      <c r="BG21" s="43"/>
      <c r="BH21" s="43"/>
      <c r="BI21" s="43"/>
      <c r="BJ21" s="43"/>
      <c r="BK21" s="43"/>
      <c r="BL21" s="43"/>
      <c r="BM21" s="43"/>
      <c r="BN21" s="43"/>
      <c r="BO21" s="43"/>
      <c r="BP21" s="43"/>
      <c r="BQ21" s="43"/>
      <c r="BR21" s="43"/>
      <c r="BS21" s="43"/>
      <c r="BT21" s="43"/>
      <c r="BU21" s="43"/>
      <c r="BV21" s="43"/>
      <c r="BW21" s="43"/>
      <c r="BX21" s="43"/>
      <c r="BY21" s="43"/>
      <c r="BZ21" s="43"/>
      <c r="CA21" s="43"/>
      <c r="CB21" s="43"/>
      <c r="CC21" s="43"/>
      <c r="CD21" s="43"/>
      <c r="CE21" s="43"/>
      <c r="CF21" s="43"/>
      <c r="CG21" s="43"/>
      <c r="CH21" s="43"/>
      <c r="CI21" s="43"/>
      <c r="CJ21" s="43"/>
      <c r="CK21" s="43">
        <f>SUM(CK23:CK23)</f>
        <v>400000</v>
      </c>
    </row>
    <row r="22" spans="1:89">
      <c r="A22" s="1" t="s">
        <v>9</v>
      </c>
      <c r="B22" s="1"/>
      <c r="C22" s="39"/>
      <c r="D22" s="39"/>
      <c r="E22" s="39"/>
      <c r="F22" s="39"/>
      <c r="G22" s="39"/>
      <c r="H22" s="39"/>
      <c r="I22" s="39"/>
      <c r="J22" s="39"/>
      <c r="K22" s="39"/>
      <c r="L22" s="39"/>
      <c r="M22" s="39"/>
      <c r="N22" s="39"/>
      <c r="O22" s="39"/>
      <c r="P22" s="39"/>
      <c r="Q22" s="39"/>
      <c r="R22" s="39"/>
      <c r="S22" s="39"/>
      <c r="T22" s="39"/>
      <c r="U22" s="39"/>
      <c r="V22" s="39"/>
      <c r="W22" s="39"/>
      <c r="X22" s="39"/>
      <c r="Y22" s="39"/>
      <c r="Z22" s="39"/>
      <c r="AA22" s="39"/>
      <c r="AB22" s="39"/>
      <c r="AC22" s="39"/>
      <c r="AD22" s="39"/>
      <c r="AE22" s="39"/>
      <c r="AF22" s="39"/>
      <c r="AG22" s="39"/>
      <c r="AH22" s="39"/>
      <c r="AI22" s="39"/>
      <c r="AJ22" s="39"/>
      <c r="AK22" s="39"/>
      <c r="AL22" s="39"/>
      <c r="AM22" s="39"/>
      <c r="AN22" s="39"/>
      <c r="AO22" s="39"/>
      <c r="AP22" s="39"/>
      <c r="AQ22" s="39"/>
      <c r="AR22" s="39"/>
      <c r="AS22" s="39"/>
      <c r="AT22" s="39"/>
      <c r="AU22" s="39"/>
      <c r="AV22" s="39"/>
      <c r="AW22" s="39"/>
      <c r="AX22" s="39"/>
      <c r="AY22" s="39"/>
      <c r="AZ22" s="39"/>
      <c r="BA22" s="39"/>
      <c r="BB22" s="39"/>
      <c r="BC22" s="39"/>
      <c r="BD22" s="39"/>
      <c r="BE22" s="39"/>
      <c r="BF22" s="39"/>
      <c r="BG22" s="39"/>
      <c r="BH22" s="39"/>
      <c r="BI22" s="39"/>
      <c r="BJ22" s="39"/>
      <c r="BK22" s="39"/>
      <c r="BL22" s="39"/>
      <c r="BM22" s="39"/>
      <c r="BN22" s="39"/>
      <c r="BO22" s="39"/>
      <c r="BP22" s="39"/>
      <c r="BQ22" s="39"/>
      <c r="BR22" s="39"/>
      <c r="BS22" s="39"/>
      <c r="BT22" s="39"/>
      <c r="BU22" s="39"/>
      <c r="BV22" s="39"/>
      <c r="BW22" s="39"/>
      <c r="BX22" s="39"/>
      <c r="BY22" s="39"/>
      <c r="BZ22" s="39"/>
      <c r="CA22" s="39"/>
      <c r="CB22" s="39"/>
      <c r="CC22" s="39"/>
      <c r="CD22" s="39"/>
      <c r="CE22" s="39"/>
      <c r="CF22" s="39"/>
      <c r="CG22" s="39"/>
      <c r="CH22" s="39"/>
      <c r="CI22" s="39"/>
      <c r="CJ22" s="39"/>
      <c r="CK22" s="39"/>
    </row>
    <row r="23" spans="1:89" ht="23.4">
      <c r="A23" s="7" t="s">
        <v>32</v>
      </c>
      <c r="B23" s="5">
        <v>400000</v>
      </c>
      <c r="C23" s="34">
        <v>0</v>
      </c>
      <c r="D23" s="34"/>
      <c r="E23" s="34"/>
      <c r="F23" s="34"/>
      <c r="G23" s="34"/>
      <c r="H23" s="34"/>
      <c r="I23" s="34"/>
      <c r="J23" s="34"/>
      <c r="K23" s="34"/>
      <c r="L23" s="34"/>
      <c r="M23" s="34"/>
      <c r="N23" s="34"/>
      <c r="O23" s="34"/>
      <c r="P23" s="34"/>
      <c r="Q23" s="34"/>
      <c r="R23" s="34"/>
      <c r="S23" s="34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4"/>
      <c r="AE23" s="34"/>
      <c r="AF23" s="34"/>
      <c r="AG23" s="34"/>
      <c r="AH23" s="34"/>
      <c r="AI23" s="34"/>
      <c r="AJ23" s="34"/>
      <c r="AK23" s="34"/>
      <c r="AL23" s="34"/>
      <c r="AM23" s="34"/>
      <c r="AN23" s="34"/>
      <c r="AO23" s="34"/>
      <c r="AP23" s="34"/>
      <c r="AQ23" s="34"/>
      <c r="AR23" s="34"/>
      <c r="AS23" s="34"/>
      <c r="AT23" s="34"/>
      <c r="AU23" s="34"/>
      <c r="AV23" s="34"/>
      <c r="AW23" s="34"/>
      <c r="AX23" s="34"/>
      <c r="AY23" s="34"/>
      <c r="AZ23" s="34"/>
      <c r="BA23" s="34"/>
      <c r="BB23" s="34"/>
      <c r="BC23" s="34"/>
      <c r="BD23" s="34"/>
      <c r="BE23" s="34"/>
      <c r="BF23" s="34"/>
      <c r="BG23" s="34"/>
      <c r="BH23" s="34"/>
      <c r="BI23" s="34"/>
      <c r="BJ23" s="34"/>
      <c r="BK23" s="34"/>
      <c r="BL23" s="34"/>
      <c r="BM23" s="34"/>
      <c r="BN23" s="34"/>
      <c r="BO23" s="34"/>
      <c r="BP23" s="34"/>
      <c r="BQ23" s="34"/>
      <c r="BR23" s="34"/>
      <c r="BS23" s="34"/>
      <c r="BT23" s="34"/>
      <c r="BU23" s="34"/>
      <c r="BV23" s="34"/>
      <c r="BW23" s="34"/>
      <c r="BX23" s="34"/>
      <c r="BY23" s="34"/>
      <c r="BZ23" s="34"/>
      <c r="CA23" s="34"/>
      <c r="CB23" s="34"/>
      <c r="CC23" s="34"/>
      <c r="CD23" s="34"/>
      <c r="CE23" s="34"/>
      <c r="CF23" s="34"/>
      <c r="CG23" s="34"/>
      <c r="CH23" s="34"/>
      <c r="CI23" s="34"/>
      <c r="CJ23" s="34"/>
      <c r="CK23" s="34">
        <f>SUM(B23:CJ23)</f>
        <v>400000</v>
      </c>
    </row>
    <row r="26" spans="1:89">
      <c r="A26" s="29" t="s">
        <v>29</v>
      </c>
    </row>
    <row r="27" spans="1:89">
      <c r="A27" s="29" t="s">
        <v>33</v>
      </c>
    </row>
    <row r="28" spans="1:89">
      <c r="A28" s="29" t="s">
        <v>34</v>
      </c>
    </row>
    <row r="29" spans="1:89">
      <c r="A29" s="29" t="s">
        <v>30</v>
      </c>
    </row>
    <row r="30" spans="1:89">
      <c r="A30" s="29" t="s">
        <v>31</v>
      </c>
    </row>
  </sheetData>
  <phoneticPr fontId="0" type="noConversion"/>
  <printOptions horizontalCentered="1"/>
  <pageMargins left="0.70866141732283472" right="0.70866141732283472" top="1.1417322834645669" bottom="0.74803149606299213" header="0.51181102362204722" footer="0.31496062992125984"/>
  <pageSetup paperSize="9" scale="75" fitToWidth="100" orientation="landscape" r:id="rId1"/>
  <headerFooter>
    <oddHeader>&amp;C&amp;"Czcionka tekstu podstawowego,Pogrubiony"&amp;12
BUDŻET GMINY STRZELCE OPOLSKIE NA 2023 ROK
(PO ZMIANACH)</oddHeader>
    <oddFooter>&amp;L&amp;"Czcionka tekstu podstawowego,Kursywa"&amp;10Źródło: UM w Strzelcach Opolskich&amp;C&amp;10&amp;D :: &amp;T&amp;R&amp;10Strona &amp;P z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0347ED-345F-417D-82C3-87E7D67C76A0}">
  <sheetPr>
    <pageSetUpPr fitToPage="1"/>
  </sheetPr>
  <dimension ref="A3:B13"/>
  <sheetViews>
    <sheetView workbookViewId="0"/>
  </sheetViews>
  <sheetFormatPr defaultColWidth="8.69921875" defaultRowHeight="13.8"/>
  <cols>
    <col min="1" max="1" width="36.69921875" style="57" customWidth="1"/>
    <col min="2" max="2" width="16.69921875" style="57" customWidth="1"/>
    <col min="3" max="16384" width="8.69921875" style="57"/>
  </cols>
  <sheetData>
    <row r="3" spans="1:2" ht="22.2" customHeight="1">
      <c r="A3" s="55" t="s">
        <v>44</v>
      </c>
      <c r="B3" s="56">
        <f>ROUND('Budżet 2023 - Dochody'!$C$5,2)</f>
        <v>173100000</v>
      </c>
    </row>
    <row r="4" spans="1:2" ht="22.2" customHeight="1">
      <c r="A4" s="55" t="s">
        <v>45</v>
      </c>
      <c r="B4" s="56">
        <f>ROUND('Budżet 2023 - po zmianach'!$CK$3,2)</f>
        <v>173100000</v>
      </c>
    </row>
    <row r="5" spans="1:2" ht="18" customHeight="1">
      <c r="A5" s="58" t="s">
        <v>46</v>
      </c>
      <c r="B5" s="59" t="str">
        <f>IF((B3-B4)=0,"OK","Błąd!")</f>
        <v>OK</v>
      </c>
    </row>
    <row r="7" spans="1:2" ht="22.2" customHeight="1">
      <c r="A7" s="55" t="s">
        <v>47</v>
      </c>
      <c r="B7" s="56">
        <f>'Budżet 2023 - Wydatki'!$C$5</f>
        <v>184475000</v>
      </c>
    </row>
    <row r="8" spans="1:2" ht="22.2" customHeight="1">
      <c r="A8" s="55" t="s">
        <v>48</v>
      </c>
      <c r="B8" s="56">
        <f>'Budżet 2023 - po zmianach'!$CK$9</f>
        <v>184475000</v>
      </c>
    </row>
    <row r="9" spans="1:2" ht="18" customHeight="1">
      <c r="A9" s="58" t="s">
        <v>46</v>
      </c>
      <c r="B9" s="59" t="str">
        <f>IF((B7-B8)=0,"OK","Błąd!")</f>
        <v>OK</v>
      </c>
    </row>
    <row r="11" spans="1:2" ht="22.2" customHeight="1">
      <c r="A11" s="55" t="s">
        <v>49</v>
      </c>
      <c r="B11" s="56">
        <f>'Budżet 2023 - Dochody'!$E$5</f>
        <v>10665226</v>
      </c>
    </row>
    <row r="12" spans="1:2" ht="22.2" customHeight="1">
      <c r="A12" s="55" t="s">
        <v>50</v>
      </c>
      <c r="B12" s="56">
        <f>'Budżet 2023 - Wydatki'!$E$5</f>
        <v>10665226</v>
      </c>
    </row>
    <row r="13" spans="1:2" ht="18" customHeight="1">
      <c r="A13" s="58" t="s">
        <v>46</v>
      </c>
      <c r="B13" s="59" t="str">
        <f>IF((B11-B12)=0,"OK","Błąd!")</f>
        <v>OK</v>
      </c>
    </row>
  </sheetData>
  <printOptions horizontalCentered="1" verticalCentered="1"/>
  <pageMargins left="1.1023622047244095" right="1.1023622047244095" top="1.1023622047244095" bottom="1.1023622047244095" header="0.31496062992125984" footer="0.31496062992125984"/>
  <pageSetup paperSize="9" orientation="landscape" r:id="rId1"/>
  <headerFooter>
    <oddHeader>&amp;C&amp;"Czcionka tekstu podstawowego,Pogrubiony"&amp;12
BUDŻET GMINY STRZELCE OPOLSKIE NA 2023 ROK - PO ZMIANACH
(CHECKLIST)</oddHeader>
    <oddFooter>&amp;L&amp;"Czcionka tekstu podstawowego,Kursywa"Źródło: UM w Strzelcach Opolskich&amp;C&amp;D  :: &amp;T&amp;RStrona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5</vt:i4>
      </vt:variant>
    </vt:vector>
  </HeadingPairs>
  <TitlesOfParts>
    <vt:vector size="5" baseType="lpstr">
      <vt:lpstr>START</vt:lpstr>
      <vt:lpstr>Budżet 2023 - Dochody</vt:lpstr>
      <vt:lpstr>Budżet 2023 - Wydatki</vt:lpstr>
      <vt:lpstr>Budżet 2023 - po zmianach</vt:lpstr>
      <vt:lpstr>CHECKLIST</vt:lpstr>
    </vt:vector>
  </TitlesOfParts>
  <Manager>p.szuba@strzelceopolskie.eu</Manager>
  <Company>UM w Strzelcach Opolskich</Company>
  <LinksUpToDate>false</LinksUpToDate>
  <SharedDoc>false</SharedDoc>
  <HyperlinkBase>www.strzelceopolskie.pl</HyperlinkBase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Budżet 2023 po zmianach</dc:title>
  <dc:subject>Budżet 2023</dc:subject>
  <dc:creator>p.szuba@strzelceopolskie.eu</dc:creator>
  <cp:keywords>Budżet 2023</cp:keywords>
  <dc:description>Budżet 2023 po zmianach</dc:description>
  <cp:lastModifiedBy>Piotr Szuba</cp:lastModifiedBy>
  <cp:lastPrinted>2023-01-08T12:18:07Z</cp:lastPrinted>
  <dcterms:created xsi:type="dcterms:W3CDTF">2010-01-23T12:25:49Z</dcterms:created>
  <dcterms:modified xsi:type="dcterms:W3CDTF">2023-01-08T12:35:03Z</dcterms:modified>
  <cp:category>Budżet 2023</cp:category>
</cp:coreProperties>
</file>