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23\"/>
    </mc:Choice>
  </mc:AlternateContent>
  <xr:revisionPtr revIDLastSave="0" documentId="13_ncr:1_{9631FCE8-B817-4889-81D5-3432AC5E87C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TART" sheetId="2" r:id="rId1"/>
    <sheet name="Budżet 2023 - Dochody" sheetId="3" r:id="rId2"/>
    <sheet name="Budżet 2023 - Wydatki" sheetId="4" r:id="rId3"/>
    <sheet name="Budżet 2023 - po zmianach" sheetId="1" r:id="rId4"/>
    <sheet name="CHECKLIST" sheetId="5" r:id="rId5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1" i="1" l="1"/>
  <c r="D17" i="1"/>
  <c r="D9" i="1"/>
  <c r="D15" i="1" s="1"/>
  <c r="D8" i="1"/>
  <c r="D3" i="1"/>
  <c r="F5" i="4"/>
  <c r="E5" i="4"/>
  <c r="D5" i="4"/>
  <c r="C8" i="3"/>
  <c r="F5" i="3"/>
  <c r="E5" i="3"/>
  <c r="D5" i="3"/>
  <c r="C8" i="4"/>
  <c r="D14" i="1" l="1"/>
  <c r="B12" i="5"/>
  <c r="B11" i="5"/>
  <c r="B13" i="5" l="1"/>
  <c r="C7" i="3" l="1"/>
  <c r="C21" i="1" l="1"/>
  <c r="C17" i="1"/>
  <c r="C9" i="1"/>
  <c r="C14" i="1" s="1"/>
  <c r="C3" i="1"/>
  <c r="C8" i="1" s="1"/>
  <c r="C7" i="4"/>
  <c r="C6" i="4"/>
  <c r="C5" i="4" s="1"/>
  <c r="CK23" i="1"/>
  <c r="C6" i="3"/>
  <c r="CK20" i="1"/>
  <c r="CK19" i="1"/>
  <c r="CK13" i="1"/>
  <c r="CK12" i="1"/>
  <c r="CK11" i="1"/>
  <c r="CK7" i="1"/>
  <c r="CK6" i="1"/>
  <c r="CK5" i="1"/>
  <c r="B9" i="1"/>
  <c r="B14" i="1" s="1"/>
  <c r="B3" i="1"/>
  <c r="B8" i="1" s="1"/>
  <c r="B21" i="1"/>
  <c r="B17" i="1"/>
  <c r="C5" i="3" l="1"/>
  <c r="B3" i="5" s="1"/>
  <c r="B7" i="5"/>
  <c r="CK3" i="1"/>
  <c r="C15" i="1"/>
  <c r="CK21" i="1"/>
  <c r="CK9" i="1"/>
  <c r="CK17" i="1"/>
  <c r="B15" i="1"/>
  <c r="B4" i="5" l="1"/>
  <c r="B5" i="5" s="1"/>
  <c r="CK14" i="1"/>
  <c r="B8" i="5"/>
  <c r="B9" i="5" s="1"/>
  <c r="CK8" i="1"/>
  <c r="CK15" i="1"/>
</calcChain>
</file>

<file path=xl/sharedStrings.xml><?xml version="1.0" encoding="utf-8"?>
<sst xmlns="http://schemas.openxmlformats.org/spreadsheetml/2006/main" count="167" uniqueCount="66">
  <si>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</si>
  <si>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</si>
  <si>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</si>
  <si>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</si>
  <si>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</si>
  <si>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</si>
  <si>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</si>
  <si>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</si>
  <si>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</si>
  <si>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</si>
  <si>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</si>
  <si>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</si>
  <si>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</si>
  <si>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</si>
  <si>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</si>
  <si>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</si>
  <si>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</si>
  <si>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</si>
  <si>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</si>
  <si>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</si>
  <si>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</si>
  <si>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</si>
  <si>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</si>
  <si>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</si>
  <si>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</si>
  <si>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</si>
  <si>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</si>
  <si>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</si>
  <si>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</si>
  <si>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</si>
  <si>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</si>
  <si>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</si>
  <si>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</si>
  <si>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</si>
  <si>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</si>
  <si>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</si>
  <si>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</si>
  <si>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</si>
  <si>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FACEBOOK: https://www.facebook.com/szuba76 | TWITTER: https://twitter.com/piotr_szuba</t>
  </si>
  <si>
    <t>--</t>
  </si>
  <si>
    <t>Tel. +48 77 404 93 30 | Fax +48 77 461 44 22 | Tel. kom. +48 605 724 654</t>
  </si>
  <si>
    <t>INSTAGRAM: https://www.instagram.com/szuba76</t>
  </si>
  <si>
    <t>Skarbnik Gminy</t>
  </si>
  <si>
    <t>p.szuba@strzelceopolskie.eu</t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</si>
  <si>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</si>
  <si>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</si>
  <si>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t>Warunek spełniony?</t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</si>
  <si>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2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</si>
  <si>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</si>
  <si>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</si>
  <si>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2</t>
    </r>
  </si>
  <si>
    <t>Budżet 2023 :: rejestr zmian</t>
  </si>
  <si>
    <t>Uchwała Nr LXI/491/2022 Rady Miejskiej w Strzelcach Opolskich z dnia 21 grudnia 2022 r.</t>
  </si>
  <si>
    <t>w sprawie uchwały budżetowej gminy Strzelce Opolskie na 2023 rok z późn. zm.</t>
  </si>
  <si>
    <t>#b23 #budzetso2023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</si>
  <si>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2023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</si>
  <si>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LXI/491/2022</t>
  </si>
  <si>
    <t>Zarządzenie
Nr ?/2023</t>
  </si>
  <si>
    <t>XX.01.2023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</si>
  <si>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2023</t>
    </r>
    <r>
      <rPr>
        <b/>
        <sz val="10"/>
        <color indexed="12"/>
        <rFont val="Arial"/>
        <family val="2"/>
        <charset val="238"/>
      </rPr>
      <t xml:space="preserve"> ROKU</t>
    </r>
  </si>
  <si>
    <t>Zarządzenie
Nr 3/2023</t>
  </si>
  <si>
    <t>Budżet na 2023 rok
wg URMSO
Nr LXI/491/2022
z dnia 21.12.2022 r.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</si>
  <si>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</t>
    </r>
    <r>
      <rPr>
        <b/>
        <sz val="11"/>
        <color indexed="8"/>
        <rFont val="Czcionka tekstu podstawowego"/>
        <charset val="238"/>
      </rPr>
      <t xml:space="preserve">/2023
BSO
z dnia 3.01.2023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WYS:20230109
UPO:20230109</t>
    </r>
  </si>
  <si>
    <t>Zarządzenie
Nr 20/2023</t>
  </si>
  <si>
    <r>
      <t xml:space="preserve">Budżet na </t>
    </r>
    <r>
      <rPr>
        <b/>
        <sz val="11"/>
        <color rgb="FFFF0000"/>
        <rFont val="Czcionka tekstu podstawowego"/>
        <charset val="238"/>
      </rPr>
      <t>2023</t>
    </r>
    <r>
      <rPr>
        <b/>
        <sz val="11"/>
        <rFont val="Czcionka tekstu podstawowego"/>
        <charset val="238"/>
      </rPr>
      <t xml:space="preserve"> r.
stan na dzień
</t>
    </r>
    <r>
      <rPr>
        <b/>
        <sz val="11"/>
        <color indexed="56"/>
        <rFont val="Czcionka tekstu podstawowego"/>
        <charset val="238"/>
      </rPr>
      <t>10.01.2023 r.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</si>
  <si>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20</t>
    </r>
    <r>
      <rPr>
        <b/>
        <sz val="11"/>
        <color indexed="8"/>
        <rFont val="Czcionka tekstu podstawowego"/>
        <charset val="238"/>
      </rPr>
      <t xml:space="preserve">/2023
BSO
z dnia 10.01.2023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WYS:20230117
UPO:20230117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</si>
</sst>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  <font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7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Border="1" applyAlignment="1">
      <alignment horizontal="center" vertical="center" wrapText="1"/>
    </xf>
    <xf numFmtId="14" fontId="5" fillId="0" borderId="1" xfId="1" applyNumberFormat="1" applyBorder="1" applyAlignment="1">
      <alignment horizontal="center" vertical="center"/>
    </xf>
    <xf numFmtId="0" fontId="28" fillId="0" borderId="1" xfId="0" applyFont="1" applyBorder="1" applyAlignment="1">
      <alignment vertical="center"/>
    </xf>
    <xf numFmtId="4" fontId="30" fillId="0" borderId="1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0" fontId="30" fillId="7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  <xf numFmtId="4" fontId="23" fillId="0" borderId="1" xfId="0" applyNumberFormat="1" applyFont="1" applyBorder="1" applyAlignment="1">
      <alignment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ColWidth="9" defaultRowHeight="12.75"/>
  <cols>
    <col min="1" max="16384" width="9" style="46"/>
  </cols>
  <sheetData>
    <row r="3" spans="2:4">
      <c r="B3" s="45" t="s">
        <v>37</v>
      </c>
    </row>
    <row r="4" spans="2:4">
      <c r="B4" s="45" t="s">
        <v>19</v>
      </c>
    </row>
    <row r="5" spans="2:4">
      <c r="B5" s="45" t="s">
        <v>18</v>
      </c>
    </row>
    <row r="7" spans="2:4" ht="45">
      <c r="B7" s="47" t="s">
        <v>51</v>
      </c>
    </row>
    <row r="9" spans="2:4">
      <c r="B9" s="52" t="s">
        <v>52</v>
      </c>
    </row>
    <row r="10" spans="2:4">
      <c r="B10" s="52" t="s">
        <v>53</v>
      </c>
    </row>
    <row r="13" spans="2:4">
      <c r="B13" s="48" t="s">
        <v>17</v>
      </c>
      <c r="C13" s="48"/>
      <c r="D13" s="48" t="s">
        <v>16</v>
      </c>
    </row>
    <row r="14" spans="2:4">
      <c r="B14" s="48"/>
      <c r="C14" s="48"/>
      <c r="D14" s="49" t="s">
        <v>43</v>
      </c>
    </row>
    <row r="15" spans="2:4">
      <c r="B15" s="48"/>
      <c r="C15" s="48"/>
      <c r="D15" s="48" t="s">
        <v>42</v>
      </c>
    </row>
    <row r="16" spans="2:4">
      <c r="B16" s="48"/>
      <c r="C16" s="48"/>
      <c r="D16" s="48"/>
    </row>
    <row r="17" spans="2:4">
      <c r="B17" s="48"/>
      <c r="C17" s="48"/>
      <c r="D17" s="50" t="s">
        <v>40</v>
      </c>
    </row>
    <row r="19" spans="2:4">
      <c r="D19" s="50" t="s">
        <v>38</v>
      </c>
    </row>
    <row r="20" spans="2:4">
      <c r="D20" s="50" t="s">
        <v>41</v>
      </c>
    </row>
    <row r="22" spans="2:4">
      <c r="D22" s="48" t="s">
        <v>54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8"/>
  <sheetViews>
    <sheetView workbookViewId="0"/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55</v>
      </c>
    </row>
    <row r="2" spans="1:6" s="20" customFormat="1" ht="25.5" customHeight="1">
      <c r="A2" s="61" t="s">
        <v>26</v>
      </c>
      <c r="B2" s="61" t="s">
        <v>25</v>
      </c>
      <c r="C2" s="62" t="s">
        <v>24</v>
      </c>
      <c r="D2" s="63" t="s">
        <v>28</v>
      </c>
      <c r="E2" s="64"/>
      <c r="F2" s="65"/>
    </row>
    <row r="3" spans="1:6" s="20" customFormat="1" ht="38.25" customHeight="1">
      <c r="A3" s="61"/>
      <c r="B3" s="61"/>
      <c r="C3" s="62"/>
      <c r="D3" s="27" t="s">
        <v>27</v>
      </c>
      <c r="E3" s="27" t="s">
        <v>23</v>
      </c>
      <c r="F3" s="27" t="s">
        <v>22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173100000</v>
      </c>
      <c r="D5" s="21">
        <f>SUM(D6:D100)</f>
        <v>162395174</v>
      </c>
      <c r="E5" s="21">
        <f>SUM(E6:E100)</f>
        <v>10665226</v>
      </c>
      <c r="F5" s="21">
        <f>SUM(F6:F100)</f>
        <v>39600</v>
      </c>
    </row>
    <row r="6" spans="1:6" s="17" customFormat="1" ht="25.5">
      <c r="A6" s="33" t="s">
        <v>56</v>
      </c>
      <c r="B6" s="54">
        <v>44916</v>
      </c>
      <c r="C6" s="19">
        <f t="shared" ref="C6:C7" si="0">SUM(D6:F6)</f>
        <v>173100000</v>
      </c>
      <c r="D6" s="18">
        <v>162395174</v>
      </c>
      <c r="E6" s="18">
        <v>10665226</v>
      </c>
      <c r="F6" s="18">
        <v>39600</v>
      </c>
    </row>
    <row r="7" spans="1:6" s="17" customFormat="1" ht="25.5">
      <c r="A7" s="33" t="s">
        <v>57</v>
      </c>
      <c r="B7" s="54" t="s">
        <v>58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57</v>
      </c>
      <c r="B8" s="54" t="s">
        <v>58</v>
      </c>
      <c r="C8" s="19">
        <f t="shared" ref="C8" si="1">SUM(D8:F8)</f>
        <v>0</v>
      </c>
      <c r="D8" s="18">
        <v>0</v>
      </c>
      <c r="E8" s="18">
        <v>0</v>
      </c>
      <c r="F8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8"/>
  <sheetViews>
    <sheetView workbookViewId="0"/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59</v>
      </c>
    </row>
    <row r="2" spans="1:6" s="20" customFormat="1" ht="25.5" customHeight="1">
      <c r="A2" s="61" t="s">
        <v>26</v>
      </c>
      <c r="B2" s="61" t="s">
        <v>25</v>
      </c>
      <c r="C2" s="62" t="s">
        <v>24</v>
      </c>
      <c r="D2" s="63" t="s">
        <v>28</v>
      </c>
      <c r="E2" s="64"/>
      <c r="F2" s="65"/>
    </row>
    <row r="3" spans="1:6" s="20" customFormat="1" ht="38.25" customHeight="1">
      <c r="A3" s="61"/>
      <c r="B3" s="61"/>
      <c r="C3" s="62"/>
      <c r="D3" s="27" t="s">
        <v>27</v>
      </c>
      <c r="E3" s="27" t="s">
        <v>23</v>
      </c>
      <c r="F3" s="27" t="s">
        <v>22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184475000</v>
      </c>
      <c r="D5" s="21">
        <f>SUM(D6:D100)</f>
        <v>173675774</v>
      </c>
      <c r="E5" s="21">
        <f>SUM(E6:E100)</f>
        <v>10665226</v>
      </c>
      <c r="F5" s="21">
        <f>SUM(F6:F100)</f>
        <v>134000</v>
      </c>
    </row>
    <row r="6" spans="1:6" s="17" customFormat="1" ht="25.5">
      <c r="A6" s="33" t="s">
        <v>56</v>
      </c>
      <c r="B6" s="54">
        <v>44916</v>
      </c>
      <c r="C6" s="19">
        <f t="shared" ref="C6:C7" si="0">SUM(D6:F6)</f>
        <v>184475000</v>
      </c>
      <c r="D6" s="18">
        <v>173675774</v>
      </c>
      <c r="E6" s="18">
        <v>10665226</v>
      </c>
      <c r="F6" s="18">
        <v>134000</v>
      </c>
    </row>
    <row r="7" spans="1:6" ht="25.5">
      <c r="A7" s="33" t="s">
        <v>60</v>
      </c>
      <c r="B7" s="54">
        <v>44929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63</v>
      </c>
      <c r="B8" s="54">
        <v>44936</v>
      </c>
      <c r="C8" s="19">
        <f t="shared" ref="C8" si="1">SUM(D8:F8)</f>
        <v>0</v>
      </c>
      <c r="D8" s="18">
        <v>0</v>
      </c>
      <c r="E8" s="18">
        <v>0</v>
      </c>
      <c r="F8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CK30"/>
  <sheetViews>
    <sheetView workbookViewId="0"/>
  </sheetViews>
  <sheetFormatPr defaultRowHeight="14.25"/>
  <cols>
    <col min="1" max="1" width="51.625" customWidth="1"/>
    <col min="2" max="2" width="20.625" customWidth="1"/>
    <col min="3" max="88" width="20.625" style="30" customWidth="1"/>
    <col min="89" max="89" width="21.625" customWidth="1"/>
  </cols>
  <sheetData>
    <row r="1" spans="1:89">
      <c r="CK1" s="4" t="s">
        <v>8</v>
      </c>
    </row>
    <row r="2" spans="1:89" ht="120" customHeight="1">
      <c r="A2" s="3" t="s">
        <v>0</v>
      </c>
      <c r="B2" s="44" t="s">
        <v>61</v>
      </c>
      <c r="C2" s="51" t="s">
        <v>62</v>
      </c>
      <c r="D2" s="51" t="s">
        <v>65</v>
      </c>
      <c r="E2" s="60" t="s">
        <v>39</v>
      </c>
      <c r="F2" s="60" t="s">
        <v>39</v>
      </c>
      <c r="G2" s="60" t="s">
        <v>39</v>
      </c>
      <c r="H2" s="60" t="s">
        <v>39</v>
      </c>
      <c r="I2" s="60" t="s">
        <v>39</v>
      </c>
      <c r="J2" s="60" t="s">
        <v>39</v>
      </c>
      <c r="K2" s="60" t="s">
        <v>39</v>
      </c>
      <c r="L2" s="60" t="s">
        <v>39</v>
      </c>
      <c r="M2" s="60" t="s">
        <v>39</v>
      </c>
      <c r="N2" s="60" t="s">
        <v>39</v>
      </c>
      <c r="O2" s="60" t="s">
        <v>39</v>
      </c>
      <c r="P2" s="60" t="s">
        <v>39</v>
      </c>
      <c r="Q2" s="60" t="s">
        <v>39</v>
      </c>
      <c r="R2" s="60" t="s">
        <v>39</v>
      </c>
      <c r="S2" s="60" t="s">
        <v>39</v>
      </c>
      <c r="T2" s="60" t="s">
        <v>39</v>
      </c>
      <c r="U2" s="60" t="s">
        <v>39</v>
      </c>
      <c r="V2" s="60" t="s">
        <v>39</v>
      </c>
      <c r="W2" s="60" t="s">
        <v>39</v>
      </c>
      <c r="X2" s="60" t="s">
        <v>39</v>
      </c>
      <c r="Y2" s="60" t="s">
        <v>39</v>
      </c>
      <c r="Z2" s="60" t="s">
        <v>39</v>
      </c>
      <c r="AA2" s="60" t="s">
        <v>39</v>
      </c>
      <c r="AB2" s="60" t="s">
        <v>39</v>
      </c>
      <c r="AC2" s="60" t="s">
        <v>39</v>
      </c>
      <c r="AD2" s="60" t="s">
        <v>39</v>
      </c>
      <c r="AE2" s="60" t="s">
        <v>39</v>
      </c>
      <c r="AF2" s="60" t="s">
        <v>39</v>
      </c>
      <c r="AG2" s="60" t="s">
        <v>39</v>
      </c>
      <c r="AH2" s="60" t="s">
        <v>39</v>
      </c>
      <c r="AI2" s="60" t="s">
        <v>39</v>
      </c>
      <c r="AJ2" s="60" t="s">
        <v>39</v>
      </c>
      <c r="AK2" s="60" t="s">
        <v>39</v>
      </c>
      <c r="AL2" s="60" t="s">
        <v>39</v>
      </c>
      <c r="AM2" s="60" t="s">
        <v>39</v>
      </c>
      <c r="AN2" s="60" t="s">
        <v>39</v>
      </c>
      <c r="AO2" s="60" t="s">
        <v>39</v>
      </c>
      <c r="AP2" s="60" t="s">
        <v>39</v>
      </c>
      <c r="AQ2" s="60" t="s">
        <v>39</v>
      </c>
      <c r="AR2" s="60" t="s">
        <v>39</v>
      </c>
      <c r="AS2" s="60" t="s">
        <v>39</v>
      </c>
      <c r="AT2" s="60" t="s">
        <v>39</v>
      </c>
      <c r="AU2" s="60" t="s">
        <v>39</v>
      </c>
      <c r="AV2" s="60" t="s">
        <v>39</v>
      </c>
      <c r="AW2" s="60" t="s">
        <v>39</v>
      </c>
      <c r="AX2" s="60" t="s">
        <v>39</v>
      </c>
      <c r="AY2" s="60" t="s">
        <v>39</v>
      </c>
      <c r="AZ2" s="60" t="s">
        <v>39</v>
      </c>
      <c r="BA2" s="60" t="s">
        <v>39</v>
      </c>
      <c r="BB2" s="60" t="s">
        <v>39</v>
      </c>
      <c r="BC2" s="60" t="s">
        <v>39</v>
      </c>
      <c r="BD2" s="60" t="s">
        <v>39</v>
      </c>
      <c r="BE2" s="60" t="s">
        <v>39</v>
      </c>
      <c r="BF2" s="60" t="s">
        <v>39</v>
      </c>
      <c r="BG2" s="60" t="s">
        <v>39</v>
      </c>
      <c r="BH2" s="60" t="s">
        <v>39</v>
      </c>
      <c r="BI2" s="60" t="s">
        <v>39</v>
      </c>
      <c r="BJ2" s="60" t="s">
        <v>39</v>
      </c>
      <c r="BK2" s="60" t="s">
        <v>39</v>
      </c>
      <c r="BL2" s="60" t="s">
        <v>39</v>
      </c>
      <c r="BM2" s="60" t="s">
        <v>39</v>
      </c>
      <c r="BN2" s="60" t="s">
        <v>39</v>
      </c>
      <c r="BO2" s="60" t="s">
        <v>39</v>
      </c>
      <c r="BP2" s="60" t="s">
        <v>39</v>
      </c>
      <c r="BQ2" s="60" t="s">
        <v>39</v>
      </c>
      <c r="BR2" s="60" t="s">
        <v>39</v>
      </c>
      <c r="BS2" s="60" t="s">
        <v>39</v>
      </c>
      <c r="BT2" s="60" t="s">
        <v>39</v>
      </c>
      <c r="BU2" s="60" t="s">
        <v>39</v>
      </c>
      <c r="BV2" s="60" t="s">
        <v>39</v>
      </c>
      <c r="BW2" s="60" t="s">
        <v>39</v>
      </c>
      <c r="BX2" s="60" t="s">
        <v>39</v>
      </c>
      <c r="BY2" s="60" t="s">
        <v>39</v>
      </c>
      <c r="BZ2" s="60" t="s">
        <v>39</v>
      </c>
      <c r="CA2" s="60" t="s">
        <v>39</v>
      </c>
      <c r="CB2" s="60" t="s">
        <v>39</v>
      </c>
      <c r="CC2" s="60" t="s">
        <v>39</v>
      </c>
      <c r="CD2" s="60" t="s">
        <v>39</v>
      </c>
      <c r="CE2" s="60" t="s">
        <v>39</v>
      </c>
      <c r="CF2" s="60" t="s">
        <v>39</v>
      </c>
      <c r="CG2" s="60" t="s">
        <v>39</v>
      </c>
      <c r="CH2" s="60" t="s">
        <v>39</v>
      </c>
      <c r="CI2" s="60" t="s">
        <v>39</v>
      </c>
      <c r="CJ2" s="53" t="s">
        <v>39</v>
      </c>
      <c r="CK2" s="31" t="s">
        <v>64</v>
      </c>
    </row>
    <row r="3" spans="1:89" ht="18" customHeight="1">
      <c r="A3" s="2" t="s">
        <v>1</v>
      </c>
      <c r="B3" s="6">
        <f t="shared" ref="B3:C3" si="0">SUM(B5:B6)</f>
        <v>173100000</v>
      </c>
      <c r="C3" s="32">
        <f t="shared" si="0"/>
        <v>0</v>
      </c>
      <c r="D3" s="32">
        <f t="shared" ref="D3" si="1">SUM(D5:D6)</f>
        <v>0</v>
      </c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>
        <f>SUM(CK5:CK6)</f>
        <v>173100000</v>
      </c>
    </row>
    <row r="4" spans="1:89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</row>
    <row r="5" spans="1:89" ht="14.25" customHeight="1">
      <c r="A5" s="1" t="s">
        <v>12</v>
      </c>
      <c r="B5" s="5">
        <v>133645000</v>
      </c>
      <c r="C5" s="34">
        <v>0</v>
      </c>
      <c r="D5" s="34">
        <v>0</v>
      </c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>
        <f>SUM(B5:CJ5)</f>
        <v>133645000</v>
      </c>
    </row>
    <row r="6" spans="1:89" ht="14.25" customHeight="1">
      <c r="A6" s="1" t="s">
        <v>13</v>
      </c>
      <c r="B6" s="5">
        <v>39455000</v>
      </c>
      <c r="C6" s="34">
        <v>0</v>
      </c>
      <c r="D6" s="34">
        <v>0</v>
      </c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>
        <f>SUM(B6:CJ6)</f>
        <v>39455000</v>
      </c>
    </row>
    <row r="7" spans="1:89" ht="18" customHeight="1" thickBot="1">
      <c r="A7" s="8" t="s">
        <v>2</v>
      </c>
      <c r="B7" s="9">
        <v>14342000</v>
      </c>
      <c r="C7" s="35">
        <v>0</v>
      </c>
      <c r="D7" s="35">
        <v>0</v>
      </c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>
        <f>SUM(B7:CJ7)</f>
        <v>14342000</v>
      </c>
    </row>
    <row r="8" spans="1:89" ht="27" customHeight="1" thickBot="1">
      <c r="A8" s="14" t="s">
        <v>3</v>
      </c>
      <c r="B8" s="15">
        <f t="shared" ref="B8:C8" si="2">SUM(B3,B7)</f>
        <v>187442000</v>
      </c>
      <c r="C8" s="36">
        <f t="shared" si="2"/>
        <v>0</v>
      </c>
      <c r="D8" s="36">
        <f t="shared" ref="D8" si="3">SUM(D3,D7)</f>
        <v>0</v>
      </c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/>
      <c r="CH8" s="36"/>
      <c r="CI8" s="36"/>
      <c r="CJ8" s="36"/>
      <c r="CK8" s="36">
        <f>SUM(CK3,CK7)</f>
        <v>187442000</v>
      </c>
    </row>
    <row r="9" spans="1:89" ht="18" customHeight="1">
      <c r="A9" s="10" t="s">
        <v>4</v>
      </c>
      <c r="B9" s="11">
        <f t="shared" ref="B9:C9" si="4">SUM(B11:B12)</f>
        <v>184475000</v>
      </c>
      <c r="C9" s="37">
        <f t="shared" si="4"/>
        <v>0</v>
      </c>
      <c r="D9" s="37">
        <f t="shared" ref="D9" si="5">SUM(D11:D12)</f>
        <v>0</v>
      </c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/>
      <c r="CH9" s="37"/>
      <c r="CI9" s="37"/>
      <c r="CJ9" s="37"/>
      <c r="CK9" s="37">
        <f>SUM(CK11:CK12)</f>
        <v>184475000</v>
      </c>
    </row>
    <row r="10" spans="1:89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</row>
    <row r="11" spans="1:89" ht="14.25" customHeight="1">
      <c r="A11" s="1" t="s">
        <v>14</v>
      </c>
      <c r="B11" s="5">
        <v>141165000</v>
      </c>
      <c r="C11" s="34">
        <v>0</v>
      </c>
      <c r="D11" s="66">
        <v>-125000</v>
      </c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  <c r="BQ11" s="34"/>
      <c r="BR11" s="34"/>
      <c r="BS11" s="34"/>
      <c r="BT11" s="34"/>
      <c r="BU11" s="34"/>
      <c r="BV11" s="34"/>
      <c r="BW11" s="34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34"/>
      <c r="CI11" s="34"/>
      <c r="CJ11" s="34"/>
      <c r="CK11" s="34">
        <f>SUM(B11:CJ11)</f>
        <v>141040000</v>
      </c>
    </row>
    <row r="12" spans="1:89" ht="14.25" customHeight="1">
      <c r="A12" s="1" t="s">
        <v>15</v>
      </c>
      <c r="B12" s="5">
        <v>43310000</v>
      </c>
      <c r="C12" s="34">
        <v>0</v>
      </c>
      <c r="D12" s="34">
        <v>125000</v>
      </c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  <c r="CI12" s="34"/>
      <c r="CJ12" s="34"/>
      <c r="CK12" s="34">
        <f>SUM(B12:CJ12)</f>
        <v>43435000</v>
      </c>
    </row>
    <row r="13" spans="1:89" ht="18" customHeight="1" thickBot="1">
      <c r="A13" s="8" t="s">
        <v>5</v>
      </c>
      <c r="B13" s="9">
        <v>2967000</v>
      </c>
      <c r="C13" s="35">
        <v>0</v>
      </c>
      <c r="D13" s="35">
        <v>0</v>
      </c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  <c r="BZ13" s="35"/>
      <c r="CA13" s="35"/>
      <c r="CB13" s="35"/>
      <c r="CC13" s="35"/>
      <c r="CD13" s="35"/>
      <c r="CE13" s="35"/>
      <c r="CF13" s="35"/>
      <c r="CG13" s="35"/>
      <c r="CH13" s="35"/>
      <c r="CI13" s="35"/>
      <c r="CJ13" s="35"/>
      <c r="CK13" s="35">
        <f>SUM(B13:CJ13)</f>
        <v>2967000</v>
      </c>
    </row>
    <row r="14" spans="1:89" ht="27" customHeight="1" thickBot="1">
      <c r="A14" s="14" t="s">
        <v>3</v>
      </c>
      <c r="B14" s="15">
        <f t="shared" ref="B14:C14" si="6">SUM(B9,B13)</f>
        <v>187442000</v>
      </c>
      <c r="C14" s="36">
        <f t="shared" si="6"/>
        <v>0</v>
      </c>
      <c r="D14" s="36">
        <f t="shared" ref="D14" si="7">SUM(D9,D13)</f>
        <v>0</v>
      </c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>
        <f>SUM(CK9,CK13)</f>
        <v>187442000</v>
      </c>
    </row>
    <row r="15" spans="1:89" ht="18" customHeight="1">
      <c r="A15" s="12" t="s">
        <v>11</v>
      </c>
      <c r="B15" s="13">
        <f t="shared" ref="B15:C15" si="8">+B3-B9</f>
        <v>-11375000</v>
      </c>
      <c r="C15" s="38">
        <f t="shared" si="8"/>
        <v>0</v>
      </c>
      <c r="D15" s="38">
        <f t="shared" ref="D15" si="9">+D3-D9</f>
        <v>0</v>
      </c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  <c r="BL15" s="38"/>
      <c r="BM15" s="38"/>
      <c r="BN15" s="38"/>
      <c r="BO15" s="38"/>
      <c r="BP15" s="38"/>
      <c r="BQ15" s="38"/>
      <c r="BR15" s="38"/>
      <c r="BS15" s="38"/>
      <c r="BT15" s="38"/>
      <c r="BU15" s="38"/>
      <c r="BV15" s="38"/>
      <c r="BW15" s="38"/>
      <c r="BX15" s="38"/>
      <c r="BY15" s="38"/>
      <c r="BZ15" s="38"/>
      <c r="CA15" s="38"/>
      <c r="CB15" s="38"/>
      <c r="CC15" s="38"/>
      <c r="CD15" s="38"/>
      <c r="CE15" s="38"/>
      <c r="CF15" s="38"/>
      <c r="CG15" s="38"/>
      <c r="CH15" s="38"/>
      <c r="CI15" s="38"/>
      <c r="CJ15" s="38"/>
      <c r="CK15" s="40">
        <f>+CK3-CK9</f>
        <v>-11375000</v>
      </c>
    </row>
    <row r="16" spans="1:89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</row>
    <row r="17" spans="1:89" ht="18" customHeight="1">
      <c r="A17" s="41" t="s">
        <v>6</v>
      </c>
      <c r="B17" s="42">
        <f t="shared" ref="B17:C17" si="10">SUM(B19:B20)</f>
        <v>1050000</v>
      </c>
      <c r="C17" s="43">
        <f t="shared" si="10"/>
        <v>0</v>
      </c>
      <c r="D17" s="43">
        <f t="shared" ref="D17" si="11">SUM(D19:D20)</f>
        <v>0</v>
      </c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  <c r="BM17" s="43"/>
      <c r="BN17" s="43"/>
      <c r="BO17" s="43"/>
      <c r="BP17" s="43"/>
      <c r="BQ17" s="43"/>
      <c r="BR17" s="43"/>
      <c r="BS17" s="43"/>
      <c r="BT17" s="43"/>
      <c r="BU17" s="43"/>
      <c r="BV17" s="43"/>
      <c r="BW17" s="43"/>
      <c r="BX17" s="43"/>
      <c r="BY17" s="43"/>
      <c r="BZ17" s="43"/>
      <c r="CA17" s="43"/>
      <c r="CB17" s="43"/>
      <c r="CC17" s="43"/>
      <c r="CD17" s="43"/>
      <c r="CE17" s="43"/>
      <c r="CF17" s="43"/>
      <c r="CG17" s="43"/>
      <c r="CH17" s="43"/>
      <c r="CI17" s="43"/>
      <c r="CJ17" s="43"/>
      <c r="CK17" s="43">
        <f>SUM(CK19:CK20)</f>
        <v>1050000</v>
      </c>
    </row>
    <row r="18" spans="1:89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</row>
    <row r="19" spans="1:89" ht="24">
      <c r="A19" s="7" t="s">
        <v>35</v>
      </c>
      <c r="B19" s="5">
        <v>630000</v>
      </c>
      <c r="C19" s="34">
        <v>0</v>
      </c>
      <c r="D19" s="34">
        <v>0</v>
      </c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/>
      <c r="BQ19" s="34"/>
      <c r="BR19" s="34"/>
      <c r="BS19" s="34"/>
      <c r="BT19" s="34"/>
      <c r="BU19" s="34"/>
      <c r="BV19" s="34"/>
      <c r="BW19" s="34"/>
      <c r="BX19" s="34"/>
      <c r="BY19" s="34"/>
      <c r="BZ19" s="34"/>
      <c r="CA19" s="34"/>
      <c r="CB19" s="34"/>
      <c r="CC19" s="34"/>
      <c r="CD19" s="34"/>
      <c r="CE19" s="34"/>
      <c r="CF19" s="34"/>
      <c r="CG19" s="34"/>
      <c r="CH19" s="34"/>
      <c r="CI19" s="34"/>
      <c r="CJ19" s="34"/>
      <c r="CK19" s="34">
        <f>SUM(B19:CJ19)</f>
        <v>630000</v>
      </c>
    </row>
    <row r="20" spans="1:89" ht="24">
      <c r="A20" s="7" t="s">
        <v>36</v>
      </c>
      <c r="B20" s="5">
        <v>420000</v>
      </c>
      <c r="C20" s="34">
        <v>0</v>
      </c>
      <c r="D20" s="34">
        <v>0</v>
      </c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>
        <f>SUM(B20:CJ20)</f>
        <v>420000</v>
      </c>
    </row>
    <row r="21" spans="1:89" ht="18" customHeight="1">
      <c r="A21" s="41" t="s">
        <v>7</v>
      </c>
      <c r="B21" s="42">
        <f t="shared" ref="B21:C21" si="12">SUM(B23:B23)</f>
        <v>400000</v>
      </c>
      <c r="C21" s="43">
        <f t="shared" si="12"/>
        <v>0</v>
      </c>
      <c r="D21" s="43">
        <f t="shared" ref="D21" si="13">SUM(D23:D23)</f>
        <v>0</v>
      </c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3"/>
      <c r="BG21" s="43"/>
      <c r="BH21" s="43"/>
      <c r="BI21" s="43"/>
      <c r="BJ21" s="43"/>
      <c r="BK21" s="43"/>
      <c r="BL21" s="43"/>
      <c r="BM21" s="43"/>
      <c r="BN21" s="43"/>
      <c r="BO21" s="43"/>
      <c r="BP21" s="43"/>
      <c r="BQ21" s="43"/>
      <c r="BR21" s="43"/>
      <c r="BS21" s="43"/>
      <c r="BT21" s="43"/>
      <c r="BU21" s="43"/>
      <c r="BV21" s="43"/>
      <c r="BW21" s="43"/>
      <c r="BX21" s="43"/>
      <c r="BY21" s="43"/>
      <c r="BZ21" s="43"/>
      <c r="CA21" s="43"/>
      <c r="CB21" s="43"/>
      <c r="CC21" s="43"/>
      <c r="CD21" s="43"/>
      <c r="CE21" s="43"/>
      <c r="CF21" s="43"/>
      <c r="CG21" s="43"/>
      <c r="CH21" s="43"/>
      <c r="CI21" s="43"/>
      <c r="CJ21" s="43"/>
      <c r="CK21" s="43">
        <f>SUM(CK23:CK23)</f>
        <v>400000</v>
      </c>
    </row>
    <row r="22" spans="1:89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</row>
    <row r="23" spans="1:89" ht="24">
      <c r="A23" s="7" t="s">
        <v>32</v>
      </c>
      <c r="B23" s="5">
        <v>400000</v>
      </c>
      <c r="C23" s="34">
        <v>0</v>
      </c>
      <c r="D23" s="34">
        <v>0</v>
      </c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34">
        <f>SUM(B23:CJ23)</f>
        <v>400000</v>
      </c>
    </row>
    <row r="26" spans="1:89">
      <c r="A26" s="29" t="s">
        <v>29</v>
      </c>
    </row>
    <row r="27" spans="1:89">
      <c r="A27" s="29" t="s">
        <v>33</v>
      </c>
    </row>
    <row r="28" spans="1:89">
      <c r="A28" s="29" t="s">
        <v>34</v>
      </c>
    </row>
    <row r="29" spans="1:89">
      <c r="A29" s="29" t="s">
        <v>30</v>
      </c>
    </row>
    <row r="30" spans="1:89">
      <c r="A30" s="29" t="s">
        <v>31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5" fitToWidth="100" orientation="landscape" r:id="rId1"/>
  <headerFooter>
    <oddHeader>&amp;C&amp;"Czcionka tekstu podstawowego,Pogrubiony"&amp;12
BUDŻET GMINY STRZELCE OPOLSKIE NA 2023 ROK
(PO ZMIANACH)</oddHeader>
    <oddFooter>&amp;L&amp;"Czcionka tekstu podstawowego,Kursywa"&amp;10Źródło: UM w Strzelcach Opolskich&amp;C&amp;10&amp;D :: &amp;T&amp;R&amp;10Strona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347ED-345F-417D-82C3-87E7D67C76A0}">
  <sheetPr>
    <pageSetUpPr fitToPage="1"/>
  </sheetPr>
  <dimension ref="A3:B13"/>
  <sheetViews>
    <sheetView workbookViewId="0"/>
  </sheetViews>
  <sheetFormatPr defaultColWidth="8.75" defaultRowHeight="14.25"/>
  <cols>
    <col min="1" max="1" width="36.75" style="57" customWidth="1"/>
    <col min="2" max="2" width="16.75" style="57" customWidth="1"/>
    <col min="3" max="16384" width="8.75" style="57"/>
  </cols>
  <sheetData>
    <row r="3" spans="1:2" ht="22.15" customHeight="1">
      <c r="A3" s="55" t="s">
        <v>44</v>
      </c>
      <c r="B3" s="56">
        <f>ROUND('Budżet 2023 - Dochody'!$C$5,2)</f>
        <v>173100000</v>
      </c>
    </row>
    <row r="4" spans="1:2" ht="22.15" customHeight="1">
      <c r="A4" s="55" t="s">
        <v>45</v>
      </c>
      <c r="B4" s="56">
        <f>ROUND('Budżet 2023 - po zmianach'!$CK$3,2)</f>
        <v>173100000</v>
      </c>
    </row>
    <row r="5" spans="1:2" ht="18" customHeight="1">
      <c r="A5" s="58" t="s">
        <v>46</v>
      </c>
      <c r="B5" s="59" t="str">
        <f>IF((B3-B4)=0,"OK","Błąd!")</f>
        <v>OK</v>
      </c>
    </row>
    <row r="7" spans="1:2" ht="22.15" customHeight="1">
      <c r="A7" s="55" t="s">
        <v>47</v>
      </c>
      <c r="B7" s="56">
        <f>'Budżet 2023 - Wydatki'!$C$5</f>
        <v>184475000</v>
      </c>
    </row>
    <row r="8" spans="1:2" ht="22.15" customHeight="1">
      <c r="A8" s="55" t="s">
        <v>48</v>
      </c>
      <c r="B8" s="56">
        <f>'Budżet 2023 - po zmianach'!$CK$9</f>
        <v>184475000</v>
      </c>
    </row>
    <row r="9" spans="1:2" ht="18" customHeight="1">
      <c r="A9" s="58" t="s">
        <v>46</v>
      </c>
      <c r="B9" s="59" t="str">
        <f>IF((B7-B8)=0,"OK","Błąd!")</f>
        <v>OK</v>
      </c>
    </row>
    <row r="11" spans="1:2" ht="22.15" customHeight="1">
      <c r="A11" s="55" t="s">
        <v>49</v>
      </c>
      <c r="B11" s="56">
        <f>'Budżet 2023 - Dochody'!$E$5</f>
        <v>10665226</v>
      </c>
    </row>
    <row r="12" spans="1:2" ht="22.15" customHeight="1">
      <c r="A12" s="55" t="s">
        <v>50</v>
      </c>
      <c r="B12" s="56">
        <f>'Budżet 2023 - Wydatki'!$E$5</f>
        <v>10665226</v>
      </c>
    </row>
    <row r="13" spans="1:2" ht="18" customHeight="1">
      <c r="A13" s="58" t="s">
        <v>46</v>
      </c>
      <c r="B13" s="59" t="str">
        <f>IF((B11-B12)=0,"OK","Błąd!")</f>
        <v>OK</v>
      </c>
    </row>
  </sheetData>
  <printOptions horizontalCentered="1" verticalCentered="1"/>
  <pageMargins left="1.1023622047244095" right="1.1023622047244095" top="1.1023622047244095" bottom="1.1023622047244095" header="0.31496062992125984" footer="0.31496062992125984"/>
  <pageSetup paperSize="9" orientation="landscape" r:id="rId1"/>
  <headerFooter>
    <oddHeader>&amp;C&amp;"Czcionka tekstu podstawowego,Pogrubiony"&amp;12
BUDŻET GMINY STRZELCE OPOLSKIE NA 2023 ROK - PO ZMIANACH
(CHECKLIST)</oddHeader>
    <oddFooter>&amp;L&amp;"Czcionka tekstu podstawowego,Kursywa"Źródło: UM w Strzelcach Opolskich&amp;C&amp;D 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START</vt:lpstr>
      <vt:lpstr>Budżet 2023 - Dochody</vt:lpstr>
      <vt:lpstr>Budżet 2023 - Wydatki</vt:lpstr>
      <vt:lpstr>Budżet 2023 - po zmianach</vt:lpstr>
      <vt:lpstr>CHECKLIST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2023 po zmianach</dc:title>
  <dc:subject>Budżet 2023</dc:subject>
  <dc:creator>p.szuba@strzelceopolskie.eu</dc:creator>
  <cp:keywords>Budżet 2023</cp:keywords>
  <dc:description>Budżet 2023 po zmianach</dc:description>
  <cp:lastModifiedBy>Piotr Szuba</cp:lastModifiedBy>
  <cp:lastPrinted>2023-01-08T12:18:07Z</cp:lastPrinted>
  <dcterms:created xsi:type="dcterms:W3CDTF">2010-01-23T12:25:49Z</dcterms:created>
  <dcterms:modified xsi:type="dcterms:W3CDTF">2023-01-16T17:30:35Z</dcterms:modified>
  <cp:category>Budżet 2023</cp:category>
</cp:coreProperties>
</file>