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44022D02-6CCF-4A3F-9B29-61E1A450C7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1" i="1" l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T8" i="1" l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BC17" i="1"/>
  <c r="BC14" i="1"/>
  <c r="BC9" i="1"/>
  <c r="BC8" i="1"/>
  <c r="BC3" i="1"/>
  <c r="BC15" i="1" s="1"/>
  <c r="BB17" i="1"/>
  <c r="BB9" i="1"/>
  <c r="BB14" i="1" s="1"/>
  <c r="BB8" i="1"/>
  <c r="BB3" i="1"/>
  <c r="BB15" i="1" s="1"/>
  <c r="BA17" i="1"/>
  <c r="BA14" i="1"/>
  <c r="BA9" i="1"/>
  <c r="BA3" i="1"/>
  <c r="BA15" i="1" s="1"/>
  <c r="AZ17" i="1"/>
  <c r="AZ14" i="1"/>
  <c r="AZ9" i="1"/>
  <c r="AZ3" i="1"/>
  <c r="AZ15" i="1" s="1"/>
  <c r="AY17" i="1"/>
  <c r="AY14" i="1"/>
  <c r="AY9" i="1"/>
  <c r="AY8" i="1"/>
  <c r="AY3" i="1"/>
  <c r="AY15" i="1" s="1"/>
  <c r="AX17" i="1"/>
  <c r="AX14" i="1"/>
  <c r="AX9" i="1"/>
  <c r="AX8" i="1"/>
  <c r="AX3" i="1"/>
  <c r="AX15" i="1" s="1"/>
  <c r="AW17" i="1"/>
  <c r="AW14" i="1"/>
  <c r="AW9" i="1"/>
  <c r="AW3" i="1"/>
  <c r="AW15" i="1" s="1"/>
  <c r="AV17" i="1"/>
  <c r="AV9" i="1"/>
  <c r="AV14" i="1" s="1"/>
  <c r="AV8" i="1"/>
  <c r="AV3" i="1"/>
  <c r="AV15" i="1" s="1"/>
  <c r="AU17" i="1"/>
  <c r="AU9" i="1"/>
  <c r="AU14" i="1" s="1"/>
  <c r="AU3" i="1"/>
  <c r="AU15" i="1" s="1"/>
  <c r="AT17" i="1"/>
  <c r="AT14" i="1"/>
  <c r="AT9" i="1"/>
  <c r="AT3" i="1"/>
  <c r="AT15" i="1" s="1"/>
  <c r="AS17" i="1"/>
  <c r="AS9" i="1"/>
  <c r="AS14" i="1" s="1"/>
  <c r="AS3" i="1"/>
  <c r="AS15" i="1" s="1"/>
  <c r="AR17" i="1"/>
  <c r="AR9" i="1"/>
  <c r="AR14" i="1" s="1"/>
  <c r="AR8" i="1"/>
  <c r="AR3" i="1"/>
  <c r="AR15" i="1" s="1"/>
  <c r="AQ17" i="1"/>
  <c r="AQ9" i="1"/>
  <c r="AQ14" i="1" s="1"/>
  <c r="AQ8" i="1"/>
  <c r="AQ3" i="1"/>
  <c r="AQ15" i="1" s="1"/>
  <c r="AP17" i="1"/>
  <c r="AP15" i="1"/>
  <c r="AP9" i="1"/>
  <c r="AP14" i="1" s="1"/>
  <c r="AP8" i="1"/>
  <c r="AP3" i="1"/>
  <c r="AO17" i="1"/>
  <c r="AO9" i="1"/>
  <c r="AO14" i="1" s="1"/>
  <c r="AO8" i="1"/>
  <c r="AO3" i="1"/>
  <c r="AO15" i="1" s="1"/>
  <c r="AN17" i="1"/>
  <c r="AN15" i="1"/>
  <c r="AN14" i="1"/>
  <c r="AN9" i="1"/>
  <c r="AN3" i="1"/>
  <c r="AN8" i="1" s="1"/>
  <c r="AM17" i="1"/>
  <c r="AM14" i="1"/>
  <c r="AM9" i="1"/>
  <c r="AM8" i="1"/>
  <c r="AM3" i="1"/>
  <c r="AM15" i="1" s="1"/>
  <c r="AL17" i="1"/>
  <c r="AL14" i="1"/>
  <c r="AL9" i="1"/>
  <c r="AL3" i="1"/>
  <c r="AL15" i="1" s="1"/>
  <c r="AK17" i="1"/>
  <c r="AK15" i="1"/>
  <c r="AK14" i="1"/>
  <c r="AK9" i="1"/>
  <c r="AK3" i="1"/>
  <c r="AK8" i="1" s="1"/>
  <c r="AJ17" i="1"/>
  <c r="AJ9" i="1"/>
  <c r="AJ14" i="1" s="1"/>
  <c r="AJ8" i="1"/>
  <c r="AJ3" i="1"/>
  <c r="AJ15" i="1" s="1"/>
  <c r="AI17" i="1"/>
  <c r="AI9" i="1"/>
  <c r="AI14" i="1" s="1"/>
  <c r="AI8" i="1"/>
  <c r="AI3" i="1"/>
  <c r="AI15" i="1" s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8" i="1"/>
  <c r="AF3" i="1"/>
  <c r="AF15" i="1" s="1"/>
  <c r="AE17" i="1"/>
  <c r="AE14" i="1"/>
  <c r="AE9" i="1"/>
  <c r="AE3" i="1"/>
  <c r="AE15" i="1" s="1"/>
  <c r="AD17" i="1"/>
  <c r="AD9" i="1"/>
  <c r="AD15" i="1" s="1"/>
  <c r="AD8" i="1"/>
  <c r="AD3" i="1"/>
  <c r="AC17" i="1"/>
  <c r="AC14" i="1"/>
  <c r="AC9" i="1"/>
  <c r="AC8" i="1"/>
  <c r="AC3" i="1"/>
  <c r="AC15" i="1" s="1"/>
  <c r="AB17" i="1"/>
  <c r="AB15" i="1"/>
  <c r="AB9" i="1"/>
  <c r="AB14" i="1" s="1"/>
  <c r="AB8" i="1"/>
  <c r="AB3" i="1"/>
  <c r="AA17" i="1"/>
  <c r="AA14" i="1"/>
  <c r="AA9" i="1"/>
  <c r="AA8" i="1"/>
  <c r="AA3" i="1"/>
  <c r="AA15" i="1" s="1"/>
  <c r="Z17" i="1"/>
  <c r="Z9" i="1"/>
  <c r="Z14" i="1" s="1"/>
  <c r="Z3" i="1"/>
  <c r="Z15" i="1" s="1"/>
  <c r="Y17" i="1"/>
  <c r="Y15" i="1"/>
  <c r="Y9" i="1"/>
  <c r="Y14" i="1" s="1"/>
  <c r="Y3" i="1"/>
  <c r="Y8" i="1" s="1"/>
  <c r="X17" i="1"/>
  <c r="X14" i="1"/>
  <c r="X9" i="1"/>
  <c r="X8" i="1"/>
  <c r="X3" i="1"/>
  <c r="X15" i="1" s="1"/>
  <c r="W17" i="1"/>
  <c r="W9" i="1"/>
  <c r="W14" i="1" s="1"/>
  <c r="W8" i="1"/>
  <c r="W3" i="1"/>
  <c r="W15" i="1" s="1"/>
  <c r="V17" i="1"/>
  <c r="V14" i="1"/>
  <c r="V9" i="1"/>
  <c r="V3" i="1"/>
  <c r="V15" i="1" s="1"/>
  <c r="U17" i="1"/>
  <c r="U14" i="1"/>
  <c r="U9" i="1"/>
  <c r="U3" i="1"/>
  <c r="U15" i="1" s="1"/>
  <c r="H17" i="1"/>
  <c r="H14" i="1"/>
  <c r="H9" i="1"/>
  <c r="H8" i="1"/>
  <c r="H3" i="1"/>
  <c r="G17" i="1"/>
  <c r="G14" i="1"/>
  <c r="G9" i="1"/>
  <c r="G8" i="1"/>
  <c r="G3" i="1"/>
  <c r="G15" i="1" s="1"/>
  <c r="B21" i="1"/>
  <c r="O15" i="1" l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BA8" i="1"/>
  <c r="AZ8" i="1"/>
  <c r="AW8" i="1"/>
  <c r="AU8" i="1"/>
  <c r="AT8" i="1"/>
  <c r="AS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<sst xmlns="http://schemas.openxmlformats.org/spreadsheetml/2006/main" count="126" uniqueCount="98">
  <si>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</si>
  <si>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</si>
  <si>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</si>
  <si>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</si>
  <si>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</si>
  <si>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</si>
  <si>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</si>
  <si>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</si>
  <si>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</si>
  <si>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</si>
  <si>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</si>
  <si>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</si>
  <si>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</si>
  <si>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</si>
  <si>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</si>
  <si>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</si>
  <si>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</si>
  <si>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</si>
  <si>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</si>
  <si>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</si>
  <si>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</si>
  <si>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</si>
  <si>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</si>
  <si>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</si>
  <si>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</si>
  <si>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</si>
  <si>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</si>
  <si>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</si>
  <si>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</si>
  <si>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</si>
  <si>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</si>
  <si>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</si>
  <si>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</si>
  <si>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</si>
  <si>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</si>
  <si>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</si>
  <si>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</si>
  <si>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</si>
  <si>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</si>
  <si>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</si>
  <si>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</si>
  <si>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</si>
  <si>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</si>
  <si>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</si>
  <si>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</si>
  <si>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</si>
  <si>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</si>
  <si>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</si>
  <si>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</si>
  <si>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</si>
  <si>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</si>
  <si>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</si>
  <si>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</si>
  <si>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</si>
  <si>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</si>
  <si>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</si>
  <si>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</si>
  <si>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</si>
  <si>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</si>
  <si>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</si>
  <si>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</si>
  <si>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</si>
  <si>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</si>
  <si>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</si>
  <si>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</si>
  <si>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</si>
  <si>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</si>
  <si>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</si>
  <si>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</si>
  <si>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</si>
  <si>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</si>
  <si>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</si>
  <si>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</si>
  <si>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</si>
  <si>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</si>
  <si>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</si>
  <si>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</si>
  <si>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</si>
  <si>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</si>
  <si>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</si>
  <si>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</si>
  <si>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</si>
  <si>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</si>
  <si>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</si>
  <si>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</si>
  <si>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</si>
  <si>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</si>
  <si>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</si>
  <si>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</si>
  <si>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</si>
  <si>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</si>
  <si>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</si>
  <si>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</si>
  <si>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</si>
  <si>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</si>
  <si>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</si>
  <si>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</si>
  <si>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31.03.2025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</si>
</sst>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tabSelected="1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8"/>
  <sheetViews>
    <sheetView workbookViewId="0">
      <selection activeCell="D16" sqref="D16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199590238.06000003</v>
      </c>
      <c r="D5" s="21">
        <f>SUM(D6:D136)</f>
        <v>187209547.07000002</v>
      </c>
      <c r="E5" s="21">
        <f>SUM(E6:E136)</f>
        <v>12259730.99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4"/>
  <sheetViews>
    <sheetView topLeftCell="A8" workbookViewId="0">
      <selection activeCell="M24" sqref="M24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6" t="s">
        <v>25</v>
      </c>
      <c r="B2" s="66" t="s">
        <v>24</v>
      </c>
      <c r="C2" s="67" t="s">
        <v>23</v>
      </c>
      <c r="D2" s="68" t="s">
        <v>27</v>
      </c>
      <c r="E2" s="69"/>
      <c r="F2" s="70"/>
    </row>
    <row r="3" spans="1:6" s="20" customFormat="1" ht="38.25" customHeight="1">
      <c r="A3" s="66"/>
      <c r="B3" s="66"/>
      <c r="C3" s="67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216108837.42000005</v>
      </c>
      <c r="D5" s="21">
        <f>SUM(D6:D110)</f>
        <v>203689106.43000004</v>
      </c>
      <c r="E5" s="21">
        <f>SUM(E6:E110)</f>
        <v>12259730.99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workbookViewId="0">
      <pane xSplit="1" topLeftCell="B1" activePane="topRight" state="frozen"/>
      <selection activeCell="A2" sqref="A2"/>
      <selection pane="topRight" activeCell="CS8" sqref="CS8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97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P3:BY3" si="7">SUM(U5:U6)</f>
        <v>0</v>
      </c>
      <c r="V3" s="32">
        <f t="shared" si="7"/>
        <v>0</v>
      </c>
      <c r="W3" s="32">
        <f t="shared" si="7"/>
        <v>0</v>
      </c>
      <c r="X3" s="32">
        <f t="shared" si="7"/>
        <v>0</v>
      </c>
      <c r="Y3" s="32">
        <f t="shared" si="7"/>
        <v>0</v>
      </c>
      <c r="Z3" s="32">
        <f t="shared" si="7"/>
        <v>0</v>
      </c>
      <c r="AA3" s="32">
        <f t="shared" si="7"/>
        <v>0</v>
      </c>
      <c r="AB3" s="32">
        <f t="shared" si="7"/>
        <v>0</v>
      </c>
      <c r="AC3" s="32">
        <f t="shared" si="7"/>
        <v>0</v>
      </c>
      <c r="AD3" s="32">
        <f t="shared" si="7"/>
        <v>0</v>
      </c>
      <c r="AE3" s="32">
        <f t="shared" si="7"/>
        <v>0</v>
      </c>
      <c r="AF3" s="32">
        <f t="shared" si="7"/>
        <v>0</v>
      </c>
      <c r="AG3" s="32">
        <f t="shared" si="7"/>
        <v>0</v>
      </c>
      <c r="AH3" s="32">
        <f t="shared" si="7"/>
        <v>0</v>
      </c>
      <c r="AI3" s="32">
        <f t="shared" si="7"/>
        <v>0</v>
      </c>
      <c r="AJ3" s="32">
        <f t="shared" si="7"/>
        <v>0</v>
      </c>
      <c r="AK3" s="32">
        <f t="shared" si="7"/>
        <v>0</v>
      </c>
      <c r="AL3" s="32">
        <f t="shared" si="7"/>
        <v>0</v>
      </c>
      <c r="AM3" s="32">
        <f t="shared" si="7"/>
        <v>0</v>
      </c>
      <c r="AN3" s="32">
        <f t="shared" si="7"/>
        <v>0</v>
      </c>
      <c r="AO3" s="32">
        <f t="shared" si="7"/>
        <v>0</v>
      </c>
      <c r="AP3" s="32">
        <f t="shared" si="7"/>
        <v>0</v>
      </c>
      <c r="AQ3" s="32">
        <f t="shared" si="7"/>
        <v>0</v>
      </c>
      <c r="AR3" s="32">
        <f t="shared" si="7"/>
        <v>0</v>
      </c>
      <c r="AS3" s="32">
        <f t="shared" si="7"/>
        <v>0</v>
      </c>
      <c r="AT3" s="32">
        <f t="shared" si="7"/>
        <v>0</v>
      </c>
      <c r="AU3" s="32">
        <f t="shared" si="7"/>
        <v>0</v>
      </c>
      <c r="AV3" s="32">
        <f t="shared" si="7"/>
        <v>0</v>
      </c>
      <c r="AW3" s="32">
        <f t="shared" si="7"/>
        <v>0</v>
      </c>
      <c r="AX3" s="32">
        <f t="shared" si="7"/>
        <v>0</v>
      </c>
      <c r="AY3" s="32">
        <f t="shared" si="7"/>
        <v>0</v>
      </c>
      <c r="AZ3" s="32">
        <f t="shared" si="7"/>
        <v>0</v>
      </c>
      <c r="BA3" s="32">
        <f t="shared" si="7"/>
        <v>0</v>
      </c>
      <c r="BB3" s="32">
        <f t="shared" si="7"/>
        <v>0</v>
      </c>
      <c r="BC3" s="32">
        <f t="shared" si="7"/>
        <v>0</v>
      </c>
      <c r="BD3" s="32">
        <f t="shared" si="7"/>
        <v>0</v>
      </c>
      <c r="BE3" s="32">
        <f t="shared" si="7"/>
        <v>0</v>
      </c>
      <c r="BF3" s="32">
        <f t="shared" si="7"/>
        <v>0</v>
      </c>
      <c r="BG3" s="32">
        <f t="shared" si="7"/>
        <v>0</v>
      </c>
      <c r="BH3" s="32">
        <f t="shared" si="7"/>
        <v>0</v>
      </c>
      <c r="BI3" s="32">
        <f t="shared" si="7"/>
        <v>0</v>
      </c>
      <c r="BJ3" s="32">
        <f t="shared" si="7"/>
        <v>0</v>
      </c>
      <c r="BK3" s="32">
        <f t="shared" si="7"/>
        <v>0</v>
      </c>
      <c r="BL3" s="32">
        <f t="shared" si="7"/>
        <v>0</v>
      </c>
      <c r="BM3" s="32">
        <f t="shared" si="7"/>
        <v>0</v>
      </c>
      <c r="BN3" s="32">
        <f t="shared" si="7"/>
        <v>0</v>
      </c>
      <c r="BO3" s="32">
        <f t="shared" si="7"/>
        <v>0</v>
      </c>
      <c r="BP3" s="32">
        <f t="shared" si="7"/>
        <v>0</v>
      </c>
      <c r="BQ3" s="32">
        <f t="shared" si="7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8">SUM(BZ5:BZ6)</f>
        <v>0</v>
      </c>
      <c r="CA3" s="32">
        <f t="shared" si="8"/>
        <v>0</v>
      </c>
      <c r="CB3" s="32">
        <f t="shared" si="8"/>
        <v>0</v>
      </c>
      <c r="CC3" s="32">
        <f t="shared" si="8"/>
        <v>0</v>
      </c>
      <c r="CD3" s="32">
        <f t="shared" si="8"/>
        <v>0</v>
      </c>
      <c r="CE3" s="32">
        <f t="shared" si="8"/>
        <v>0</v>
      </c>
      <c r="CF3" s="32">
        <f t="shared" si="8"/>
        <v>0</v>
      </c>
      <c r="CG3" s="32">
        <f t="shared" si="8"/>
        <v>0</v>
      </c>
      <c r="CH3" s="32">
        <f t="shared" si="8"/>
        <v>0</v>
      </c>
      <c r="CI3" s="32">
        <f t="shared" si="8"/>
        <v>0</v>
      </c>
      <c r="CJ3" s="32">
        <f t="shared" si="8"/>
        <v>0</v>
      </c>
      <c r="CK3" s="32">
        <f t="shared" si="8"/>
        <v>0</v>
      </c>
      <c r="CL3" s="32">
        <f t="shared" si="8"/>
        <v>0</v>
      </c>
      <c r="CM3" s="32">
        <f t="shared" si="8"/>
        <v>0</v>
      </c>
      <c r="CN3" s="32">
        <f t="shared" si="8"/>
        <v>0</v>
      </c>
      <c r="CO3" s="32">
        <f t="shared" si="8"/>
        <v>0</v>
      </c>
      <c r="CP3" s="32">
        <f t="shared" si="8"/>
        <v>0</v>
      </c>
      <c r="CQ3" s="32">
        <f t="shared" si="8"/>
        <v>0</v>
      </c>
      <c r="CR3" s="32">
        <f t="shared" si="8"/>
        <v>0</v>
      </c>
      <c r="CS3" s="32">
        <f>SUM(CS5:CS6)</f>
        <v>199590238.06000003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0</v>
      </c>
      <c r="W5" s="34">
        <v>0</v>
      </c>
      <c r="X5" s="34">
        <v>0</v>
      </c>
      <c r="Y5" s="34">
        <v>0</v>
      </c>
      <c r="Z5" s="34">
        <v>0</v>
      </c>
      <c r="AA5" s="34">
        <v>0</v>
      </c>
      <c r="AB5" s="34">
        <v>0</v>
      </c>
      <c r="AC5" s="34">
        <v>0</v>
      </c>
      <c r="AD5" s="34">
        <v>0</v>
      </c>
      <c r="AE5" s="34">
        <v>0</v>
      </c>
      <c r="AF5" s="34">
        <v>0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188841395.28000003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10748842.779999999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20338595.32</v>
      </c>
    </row>
    <row r="8" spans="1:97" ht="27" customHeight="1" thickBot="1">
      <c r="A8" s="14" t="s">
        <v>3</v>
      </c>
      <c r="B8" s="15">
        <f t="shared" ref="B8:C8" si="9">SUM(B3,B7)</f>
        <v>217700296</v>
      </c>
      <c r="C8" s="36">
        <f t="shared" si="9"/>
        <v>0</v>
      </c>
      <c r="D8" s="36">
        <f t="shared" ref="D8:E8" si="10">SUM(D3,D7)</f>
        <v>17504.330000000002</v>
      </c>
      <c r="E8" s="36">
        <f t="shared" si="10"/>
        <v>0</v>
      </c>
      <c r="F8" s="64">
        <f t="shared" ref="F8:H8" si="11">SUM(F3,F7)</f>
        <v>-2318702.4900000002</v>
      </c>
      <c r="G8" s="36">
        <f t="shared" si="11"/>
        <v>154134.78</v>
      </c>
      <c r="H8" s="36">
        <f t="shared" si="11"/>
        <v>38677.99</v>
      </c>
      <c r="I8" s="36">
        <f t="shared" ref="I8:K8" si="12">SUM(I3,I7)</f>
        <v>17000</v>
      </c>
      <c r="J8" s="36">
        <f t="shared" si="12"/>
        <v>1403362</v>
      </c>
      <c r="K8" s="36">
        <f t="shared" si="12"/>
        <v>0</v>
      </c>
      <c r="L8" s="36">
        <f t="shared" ref="L8:O8" si="13">SUM(L3,L7)</f>
        <v>150472</v>
      </c>
      <c r="M8" s="36">
        <f t="shared" si="13"/>
        <v>138063.4</v>
      </c>
      <c r="N8" s="36">
        <f t="shared" si="13"/>
        <v>0</v>
      </c>
      <c r="O8" s="36">
        <f t="shared" si="13"/>
        <v>1594702.27</v>
      </c>
      <c r="P8" s="36">
        <f t="shared" ref="P8:R8" si="14">SUM(P3,P7)</f>
        <v>17244.580000000002</v>
      </c>
      <c r="Q8" s="36">
        <f t="shared" si="14"/>
        <v>0</v>
      </c>
      <c r="R8" s="36">
        <f t="shared" si="14"/>
        <v>878908.52</v>
      </c>
      <c r="S8" s="36">
        <f t="shared" ref="S8:T8" si="15">SUM(S3,S7)</f>
        <v>137170</v>
      </c>
      <c r="T8" s="36">
        <f t="shared" si="15"/>
        <v>0</v>
      </c>
      <c r="U8" s="36">
        <f t="shared" ref="P8:BY8" si="16">SUM(U3,U7)</f>
        <v>0</v>
      </c>
      <c r="V8" s="36">
        <f t="shared" si="16"/>
        <v>0</v>
      </c>
      <c r="W8" s="36">
        <f t="shared" si="16"/>
        <v>0</v>
      </c>
      <c r="X8" s="36">
        <f t="shared" si="16"/>
        <v>0</v>
      </c>
      <c r="Y8" s="36">
        <f t="shared" si="16"/>
        <v>0</v>
      </c>
      <c r="Z8" s="36">
        <f t="shared" si="16"/>
        <v>0</v>
      </c>
      <c r="AA8" s="36">
        <f t="shared" si="16"/>
        <v>0</v>
      </c>
      <c r="AB8" s="36">
        <f t="shared" si="16"/>
        <v>0</v>
      </c>
      <c r="AC8" s="36">
        <f t="shared" si="16"/>
        <v>0</v>
      </c>
      <c r="AD8" s="36">
        <f t="shared" si="16"/>
        <v>0</v>
      </c>
      <c r="AE8" s="36">
        <f t="shared" si="16"/>
        <v>0</v>
      </c>
      <c r="AF8" s="36">
        <f t="shared" si="16"/>
        <v>0</v>
      </c>
      <c r="AG8" s="36">
        <f t="shared" si="16"/>
        <v>0</v>
      </c>
      <c r="AH8" s="36">
        <f t="shared" si="16"/>
        <v>0</v>
      </c>
      <c r="AI8" s="36">
        <f t="shared" si="16"/>
        <v>0</v>
      </c>
      <c r="AJ8" s="36">
        <f t="shared" si="16"/>
        <v>0</v>
      </c>
      <c r="AK8" s="36">
        <f t="shared" si="16"/>
        <v>0</v>
      </c>
      <c r="AL8" s="36">
        <f t="shared" si="16"/>
        <v>0</v>
      </c>
      <c r="AM8" s="36">
        <f t="shared" si="16"/>
        <v>0</v>
      </c>
      <c r="AN8" s="36">
        <f t="shared" si="16"/>
        <v>0</v>
      </c>
      <c r="AO8" s="36">
        <f t="shared" si="16"/>
        <v>0</v>
      </c>
      <c r="AP8" s="36">
        <f t="shared" si="16"/>
        <v>0</v>
      </c>
      <c r="AQ8" s="36">
        <f t="shared" si="16"/>
        <v>0</v>
      </c>
      <c r="AR8" s="36">
        <f t="shared" si="16"/>
        <v>0</v>
      </c>
      <c r="AS8" s="36">
        <f t="shared" si="16"/>
        <v>0</v>
      </c>
      <c r="AT8" s="36">
        <f t="shared" si="16"/>
        <v>0</v>
      </c>
      <c r="AU8" s="36">
        <f t="shared" si="16"/>
        <v>0</v>
      </c>
      <c r="AV8" s="36">
        <f t="shared" si="16"/>
        <v>0</v>
      </c>
      <c r="AW8" s="36">
        <f t="shared" si="16"/>
        <v>0</v>
      </c>
      <c r="AX8" s="36">
        <f t="shared" si="16"/>
        <v>0</v>
      </c>
      <c r="AY8" s="36">
        <f t="shared" si="16"/>
        <v>0</v>
      </c>
      <c r="AZ8" s="36">
        <f t="shared" si="16"/>
        <v>0</v>
      </c>
      <c r="BA8" s="36">
        <f t="shared" si="16"/>
        <v>0</v>
      </c>
      <c r="BB8" s="36">
        <f t="shared" si="16"/>
        <v>0</v>
      </c>
      <c r="BC8" s="36">
        <f t="shared" si="16"/>
        <v>0</v>
      </c>
      <c r="BD8" s="36">
        <f t="shared" si="16"/>
        <v>0</v>
      </c>
      <c r="BE8" s="36">
        <f t="shared" si="16"/>
        <v>0</v>
      </c>
      <c r="BF8" s="36">
        <f t="shared" si="16"/>
        <v>0</v>
      </c>
      <c r="BG8" s="36">
        <f t="shared" si="16"/>
        <v>0</v>
      </c>
      <c r="BH8" s="36">
        <f t="shared" si="16"/>
        <v>0</v>
      </c>
      <c r="BI8" s="36">
        <f t="shared" si="16"/>
        <v>0</v>
      </c>
      <c r="BJ8" s="36">
        <f t="shared" si="16"/>
        <v>0</v>
      </c>
      <c r="BK8" s="36">
        <f t="shared" si="16"/>
        <v>0</v>
      </c>
      <c r="BL8" s="36">
        <f t="shared" si="16"/>
        <v>0</v>
      </c>
      <c r="BM8" s="36">
        <f t="shared" si="16"/>
        <v>0</v>
      </c>
      <c r="BN8" s="36">
        <f t="shared" si="16"/>
        <v>0</v>
      </c>
      <c r="BO8" s="36">
        <f t="shared" si="16"/>
        <v>0</v>
      </c>
      <c r="BP8" s="36">
        <f t="shared" si="16"/>
        <v>0</v>
      </c>
      <c r="BQ8" s="36">
        <f t="shared" si="16"/>
        <v>0</v>
      </c>
      <c r="BR8" s="36">
        <f t="shared" si="16"/>
        <v>0</v>
      </c>
      <c r="BS8" s="36">
        <f t="shared" si="16"/>
        <v>0</v>
      </c>
      <c r="BT8" s="36">
        <f t="shared" si="16"/>
        <v>0</v>
      </c>
      <c r="BU8" s="36">
        <f t="shared" si="16"/>
        <v>0</v>
      </c>
      <c r="BV8" s="36">
        <f t="shared" si="16"/>
        <v>0</v>
      </c>
      <c r="BW8" s="36">
        <f t="shared" si="16"/>
        <v>0</v>
      </c>
      <c r="BX8" s="36">
        <f t="shared" si="16"/>
        <v>0</v>
      </c>
      <c r="BY8" s="36">
        <f t="shared" si="16"/>
        <v>0</v>
      </c>
      <c r="BZ8" s="36">
        <f t="shared" ref="BZ8:CR8" si="17">SUM(BZ3,BZ7)</f>
        <v>0</v>
      </c>
      <c r="CA8" s="36">
        <f t="shared" si="17"/>
        <v>0</v>
      </c>
      <c r="CB8" s="36">
        <f t="shared" si="17"/>
        <v>0</v>
      </c>
      <c r="CC8" s="36">
        <f t="shared" si="17"/>
        <v>0</v>
      </c>
      <c r="CD8" s="36">
        <f t="shared" si="17"/>
        <v>0</v>
      </c>
      <c r="CE8" s="36">
        <f t="shared" si="17"/>
        <v>0</v>
      </c>
      <c r="CF8" s="36">
        <f t="shared" si="17"/>
        <v>0</v>
      </c>
      <c r="CG8" s="36">
        <f t="shared" si="17"/>
        <v>0</v>
      </c>
      <c r="CH8" s="36">
        <f t="shared" si="17"/>
        <v>0</v>
      </c>
      <c r="CI8" s="36">
        <f t="shared" si="17"/>
        <v>0</v>
      </c>
      <c r="CJ8" s="36">
        <f t="shared" si="17"/>
        <v>0</v>
      </c>
      <c r="CK8" s="36">
        <f t="shared" si="17"/>
        <v>0</v>
      </c>
      <c r="CL8" s="36">
        <f t="shared" si="17"/>
        <v>0</v>
      </c>
      <c r="CM8" s="36">
        <f t="shared" si="17"/>
        <v>0</v>
      </c>
      <c r="CN8" s="36">
        <f t="shared" si="17"/>
        <v>0</v>
      </c>
      <c r="CO8" s="36">
        <f t="shared" si="17"/>
        <v>0</v>
      </c>
      <c r="CP8" s="36">
        <f t="shared" si="17"/>
        <v>0</v>
      </c>
      <c r="CQ8" s="36">
        <f t="shared" si="17"/>
        <v>0</v>
      </c>
      <c r="CR8" s="36">
        <f t="shared" si="17"/>
        <v>0</v>
      </c>
      <c r="CS8" s="36">
        <f>SUM(CS3,CS7)</f>
        <v>219928833.38000003</v>
      </c>
    </row>
    <row r="9" spans="1:97" ht="18" customHeight="1">
      <c r="A9" s="10" t="s">
        <v>4</v>
      </c>
      <c r="B9" s="11">
        <f t="shared" ref="B9:C9" si="18">SUM(B11:B12)</f>
        <v>213880300</v>
      </c>
      <c r="C9" s="37">
        <f t="shared" si="18"/>
        <v>0</v>
      </c>
      <c r="D9" s="37">
        <f t="shared" ref="D9" si="19">SUM(D11:D12)</f>
        <v>17504.330000000002</v>
      </c>
      <c r="E9" s="37">
        <f t="shared" ref="E9" si="20">SUM(E11:E12)</f>
        <v>0</v>
      </c>
      <c r="F9" s="65">
        <f t="shared" ref="F9:H9" si="21">SUM(F11:F12)</f>
        <v>-2318702.4900000002</v>
      </c>
      <c r="G9" s="37">
        <f t="shared" si="21"/>
        <v>154134.78</v>
      </c>
      <c r="H9" s="37">
        <f t="shared" si="21"/>
        <v>38677.99</v>
      </c>
      <c r="I9" s="37">
        <f t="shared" ref="I9:K9" si="22">SUM(I11:I12)</f>
        <v>17000</v>
      </c>
      <c r="J9" s="37">
        <f t="shared" si="22"/>
        <v>1403362</v>
      </c>
      <c r="K9" s="37">
        <f t="shared" si="22"/>
        <v>0</v>
      </c>
      <c r="L9" s="37">
        <f t="shared" ref="L9:O9" si="23">SUM(L11:L12)</f>
        <v>150472</v>
      </c>
      <c r="M9" s="37">
        <f t="shared" si="23"/>
        <v>138063.4</v>
      </c>
      <c r="N9" s="37">
        <f t="shared" si="23"/>
        <v>0</v>
      </c>
      <c r="O9" s="37">
        <f t="shared" si="23"/>
        <v>1594702.27</v>
      </c>
      <c r="P9" s="37">
        <f t="shared" ref="P9:R9" si="24">SUM(P11:P12)</f>
        <v>17244.580000000002</v>
      </c>
      <c r="Q9" s="37">
        <f t="shared" si="24"/>
        <v>0</v>
      </c>
      <c r="R9" s="37">
        <f t="shared" si="24"/>
        <v>878908.55999999994</v>
      </c>
      <c r="S9" s="37">
        <f t="shared" ref="S9:T9" si="25">SUM(S11:S12)</f>
        <v>137170</v>
      </c>
      <c r="T9" s="37">
        <f t="shared" si="25"/>
        <v>0</v>
      </c>
      <c r="U9" s="37">
        <f t="shared" ref="P9:BY9" si="26">SUM(U11:U12)</f>
        <v>0</v>
      </c>
      <c r="V9" s="37">
        <f t="shared" si="26"/>
        <v>0</v>
      </c>
      <c r="W9" s="37">
        <f t="shared" si="26"/>
        <v>0</v>
      </c>
      <c r="X9" s="37">
        <f t="shared" si="26"/>
        <v>0</v>
      </c>
      <c r="Y9" s="37">
        <f t="shared" si="26"/>
        <v>0</v>
      </c>
      <c r="Z9" s="37">
        <f t="shared" si="26"/>
        <v>0</v>
      </c>
      <c r="AA9" s="37">
        <f t="shared" si="26"/>
        <v>0</v>
      </c>
      <c r="AB9" s="37">
        <f t="shared" si="26"/>
        <v>0</v>
      </c>
      <c r="AC9" s="37">
        <f t="shared" si="26"/>
        <v>0</v>
      </c>
      <c r="AD9" s="37">
        <f t="shared" si="26"/>
        <v>0</v>
      </c>
      <c r="AE9" s="37">
        <f t="shared" si="26"/>
        <v>0</v>
      </c>
      <c r="AF9" s="37">
        <f t="shared" si="26"/>
        <v>0</v>
      </c>
      <c r="AG9" s="37">
        <f t="shared" si="26"/>
        <v>0</v>
      </c>
      <c r="AH9" s="37">
        <f t="shared" si="26"/>
        <v>0</v>
      </c>
      <c r="AI9" s="37">
        <f t="shared" si="26"/>
        <v>0</v>
      </c>
      <c r="AJ9" s="37">
        <f t="shared" si="26"/>
        <v>0</v>
      </c>
      <c r="AK9" s="37">
        <f t="shared" si="26"/>
        <v>0</v>
      </c>
      <c r="AL9" s="37">
        <f t="shared" si="26"/>
        <v>0</v>
      </c>
      <c r="AM9" s="37">
        <f t="shared" si="26"/>
        <v>0</v>
      </c>
      <c r="AN9" s="37">
        <f t="shared" si="26"/>
        <v>0</v>
      </c>
      <c r="AO9" s="37">
        <f t="shared" si="26"/>
        <v>0</v>
      </c>
      <c r="AP9" s="37">
        <f t="shared" si="26"/>
        <v>0</v>
      </c>
      <c r="AQ9" s="37">
        <f t="shared" si="26"/>
        <v>0</v>
      </c>
      <c r="AR9" s="37">
        <f t="shared" si="26"/>
        <v>0</v>
      </c>
      <c r="AS9" s="37">
        <f t="shared" si="26"/>
        <v>0</v>
      </c>
      <c r="AT9" s="37">
        <f t="shared" si="26"/>
        <v>0</v>
      </c>
      <c r="AU9" s="37">
        <f t="shared" si="26"/>
        <v>0</v>
      </c>
      <c r="AV9" s="37">
        <f t="shared" si="26"/>
        <v>0</v>
      </c>
      <c r="AW9" s="37">
        <f t="shared" si="26"/>
        <v>0</v>
      </c>
      <c r="AX9" s="37">
        <f t="shared" si="26"/>
        <v>0</v>
      </c>
      <c r="AY9" s="37">
        <f t="shared" si="26"/>
        <v>0</v>
      </c>
      <c r="AZ9" s="37">
        <f t="shared" si="26"/>
        <v>0</v>
      </c>
      <c r="BA9" s="37">
        <f t="shared" si="26"/>
        <v>0</v>
      </c>
      <c r="BB9" s="37">
        <f t="shared" si="26"/>
        <v>0</v>
      </c>
      <c r="BC9" s="37">
        <f t="shared" si="26"/>
        <v>0</v>
      </c>
      <c r="BD9" s="37">
        <f t="shared" si="26"/>
        <v>0</v>
      </c>
      <c r="BE9" s="37">
        <f t="shared" si="26"/>
        <v>0</v>
      </c>
      <c r="BF9" s="37">
        <f t="shared" si="26"/>
        <v>0</v>
      </c>
      <c r="BG9" s="37">
        <f t="shared" si="26"/>
        <v>0</v>
      </c>
      <c r="BH9" s="37">
        <f t="shared" si="26"/>
        <v>0</v>
      </c>
      <c r="BI9" s="37">
        <f t="shared" si="26"/>
        <v>0</v>
      </c>
      <c r="BJ9" s="37">
        <f t="shared" si="26"/>
        <v>0</v>
      </c>
      <c r="BK9" s="37">
        <f t="shared" si="26"/>
        <v>0</v>
      </c>
      <c r="BL9" s="37">
        <f t="shared" si="26"/>
        <v>0</v>
      </c>
      <c r="BM9" s="37">
        <f t="shared" si="26"/>
        <v>0</v>
      </c>
      <c r="BN9" s="37">
        <f t="shared" si="26"/>
        <v>0</v>
      </c>
      <c r="BO9" s="37">
        <f t="shared" si="26"/>
        <v>0</v>
      </c>
      <c r="BP9" s="37">
        <f t="shared" si="26"/>
        <v>0</v>
      </c>
      <c r="BQ9" s="37">
        <f t="shared" si="26"/>
        <v>0</v>
      </c>
      <c r="BR9" s="37">
        <f t="shared" si="26"/>
        <v>0</v>
      </c>
      <c r="BS9" s="37">
        <f t="shared" si="26"/>
        <v>0</v>
      </c>
      <c r="BT9" s="37">
        <f t="shared" si="26"/>
        <v>0</v>
      </c>
      <c r="BU9" s="37">
        <f t="shared" si="26"/>
        <v>0</v>
      </c>
      <c r="BV9" s="37">
        <f t="shared" si="26"/>
        <v>0</v>
      </c>
      <c r="BW9" s="37">
        <f t="shared" si="26"/>
        <v>0</v>
      </c>
      <c r="BX9" s="37">
        <f t="shared" si="26"/>
        <v>0</v>
      </c>
      <c r="BY9" s="37">
        <f t="shared" si="26"/>
        <v>0</v>
      </c>
      <c r="BZ9" s="37">
        <f t="shared" ref="BZ9:CR9" si="27">SUM(BZ11:BZ12)</f>
        <v>0</v>
      </c>
      <c r="CA9" s="37">
        <f t="shared" si="27"/>
        <v>0</v>
      </c>
      <c r="CB9" s="37">
        <f t="shared" si="27"/>
        <v>0</v>
      </c>
      <c r="CC9" s="37">
        <f t="shared" si="27"/>
        <v>0</v>
      </c>
      <c r="CD9" s="37">
        <f t="shared" si="27"/>
        <v>0</v>
      </c>
      <c r="CE9" s="37">
        <f t="shared" si="27"/>
        <v>0</v>
      </c>
      <c r="CF9" s="37">
        <f t="shared" si="27"/>
        <v>0</v>
      </c>
      <c r="CG9" s="37">
        <f t="shared" si="27"/>
        <v>0</v>
      </c>
      <c r="CH9" s="37">
        <f t="shared" si="27"/>
        <v>0</v>
      </c>
      <c r="CI9" s="37">
        <f t="shared" si="27"/>
        <v>0</v>
      </c>
      <c r="CJ9" s="37">
        <f t="shared" si="27"/>
        <v>0</v>
      </c>
      <c r="CK9" s="37">
        <f t="shared" si="27"/>
        <v>0</v>
      </c>
      <c r="CL9" s="37">
        <f t="shared" si="27"/>
        <v>0</v>
      </c>
      <c r="CM9" s="37">
        <f t="shared" si="27"/>
        <v>0</v>
      </c>
      <c r="CN9" s="37">
        <f t="shared" si="27"/>
        <v>0</v>
      </c>
      <c r="CO9" s="37">
        <f t="shared" si="27"/>
        <v>0</v>
      </c>
      <c r="CP9" s="37">
        <f t="shared" si="27"/>
        <v>0</v>
      </c>
      <c r="CQ9" s="37">
        <f t="shared" si="27"/>
        <v>0</v>
      </c>
      <c r="CR9" s="37">
        <f t="shared" si="27"/>
        <v>0</v>
      </c>
      <c r="CS9" s="37">
        <f>SUM(CS11:CS12)</f>
        <v>216108837.42000005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0</v>
      </c>
      <c r="V11" s="34">
        <v>0</v>
      </c>
      <c r="W11" s="34">
        <v>0</v>
      </c>
      <c r="X11" s="34">
        <v>0</v>
      </c>
      <c r="Y11" s="34">
        <v>0</v>
      </c>
      <c r="Z11" s="34">
        <v>0</v>
      </c>
      <c r="AA11" s="34">
        <v>0</v>
      </c>
      <c r="AB11" s="34">
        <v>0</v>
      </c>
      <c r="AC11" s="34">
        <v>0</v>
      </c>
      <c r="AD11" s="34">
        <v>0</v>
      </c>
      <c r="AE11" s="34">
        <v>0</v>
      </c>
      <c r="AF11" s="34">
        <v>0</v>
      </c>
      <c r="AG11" s="34">
        <v>0</v>
      </c>
      <c r="AH11" s="34">
        <v>0</v>
      </c>
      <c r="AI11" s="34">
        <v>0</v>
      </c>
      <c r="AJ11" s="34">
        <v>0</v>
      </c>
      <c r="AK11" s="34">
        <v>0</v>
      </c>
      <c r="AL11" s="34">
        <v>0</v>
      </c>
      <c r="AM11" s="34">
        <v>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187163876.65000004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28944960.77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28">SUM(B9,B13)</f>
        <v>217700296</v>
      </c>
      <c r="C14" s="36">
        <f t="shared" si="28"/>
        <v>0</v>
      </c>
      <c r="D14" s="36">
        <f t="shared" ref="D14:E14" si="29">SUM(D9,D13)</f>
        <v>17504.330000000002</v>
      </c>
      <c r="E14" s="36">
        <f t="shared" si="29"/>
        <v>0</v>
      </c>
      <c r="F14" s="64">
        <f t="shared" ref="F14:H14" si="30">SUM(F9,F13)</f>
        <v>-2318702.4900000002</v>
      </c>
      <c r="G14" s="36">
        <f t="shared" si="30"/>
        <v>154134.78</v>
      </c>
      <c r="H14" s="36">
        <f t="shared" si="30"/>
        <v>38677.99</v>
      </c>
      <c r="I14" s="36">
        <f t="shared" ref="I14:K14" si="31">SUM(I9,I13)</f>
        <v>17000</v>
      </c>
      <c r="J14" s="36">
        <f t="shared" si="31"/>
        <v>1403362</v>
      </c>
      <c r="K14" s="36">
        <f t="shared" si="31"/>
        <v>0</v>
      </c>
      <c r="L14" s="36">
        <f t="shared" ref="L14:O14" si="32">SUM(L9,L13)</f>
        <v>150472</v>
      </c>
      <c r="M14" s="36">
        <f t="shared" si="32"/>
        <v>138063.4</v>
      </c>
      <c r="N14" s="36">
        <f t="shared" si="32"/>
        <v>0</v>
      </c>
      <c r="O14" s="36">
        <f t="shared" si="32"/>
        <v>1594702.27</v>
      </c>
      <c r="P14" s="36">
        <f t="shared" ref="P14:R14" si="33">SUM(P9,P13)</f>
        <v>17244.580000000002</v>
      </c>
      <c r="Q14" s="36">
        <f t="shared" si="33"/>
        <v>0</v>
      </c>
      <c r="R14" s="36">
        <f t="shared" si="33"/>
        <v>878908.5199999999</v>
      </c>
      <c r="S14" s="36">
        <f t="shared" ref="S14:T14" si="34">SUM(S9,S13)</f>
        <v>137170</v>
      </c>
      <c r="T14" s="36">
        <f t="shared" si="34"/>
        <v>0</v>
      </c>
      <c r="U14" s="36">
        <f t="shared" ref="P14:BY14" si="35">SUM(U9,U13)</f>
        <v>0</v>
      </c>
      <c r="V14" s="36">
        <f t="shared" si="35"/>
        <v>0</v>
      </c>
      <c r="W14" s="36">
        <f t="shared" si="35"/>
        <v>0</v>
      </c>
      <c r="X14" s="36">
        <f t="shared" si="35"/>
        <v>0</v>
      </c>
      <c r="Y14" s="36">
        <f t="shared" si="35"/>
        <v>0</v>
      </c>
      <c r="Z14" s="36">
        <f t="shared" si="35"/>
        <v>0</v>
      </c>
      <c r="AA14" s="36">
        <f t="shared" si="35"/>
        <v>0</v>
      </c>
      <c r="AB14" s="36">
        <f t="shared" si="35"/>
        <v>0</v>
      </c>
      <c r="AC14" s="36">
        <f t="shared" si="35"/>
        <v>0</v>
      </c>
      <c r="AD14" s="36">
        <f t="shared" si="35"/>
        <v>0</v>
      </c>
      <c r="AE14" s="36">
        <f t="shared" si="35"/>
        <v>0</v>
      </c>
      <c r="AF14" s="36">
        <f t="shared" si="35"/>
        <v>0</v>
      </c>
      <c r="AG14" s="36">
        <f t="shared" si="35"/>
        <v>0</v>
      </c>
      <c r="AH14" s="36">
        <f t="shared" si="35"/>
        <v>0</v>
      </c>
      <c r="AI14" s="36">
        <f t="shared" si="35"/>
        <v>0</v>
      </c>
      <c r="AJ14" s="36">
        <f t="shared" si="35"/>
        <v>0</v>
      </c>
      <c r="AK14" s="36">
        <f t="shared" si="35"/>
        <v>0</v>
      </c>
      <c r="AL14" s="36">
        <f t="shared" si="35"/>
        <v>0</v>
      </c>
      <c r="AM14" s="36">
        <f t="shared" si="35"/>
        <v>0</v>
      </c>
      <c r="AN14" s="36">
        <f t="shared" si="35"/>
        <v>0</v>
      </c>
      <c r="AO14" s="36">
        <f t="shared" si="35"/>
        <v>0</v>
      </c>
      <c r="AP14" s="36">
        <f t="shared" si="35"/>
        <v>0</v>
      </c>
      <c r="AQ14" s="36">
        <f t="shared" si="35"/>
        <v>0</v>
      </c>
      <c r="AR14" s="36">
        <f t="shared" si="35"/>
        <v>0</v>
      </c>
      <c r="AS14" s="36">
        <f t="shared" si="35"/>
        <v>0</v>
      </c>
      <c r="AT14" s="36">
        <f t="shared" si="35"/>
        <v>0</v>
      </c>
      <c r="AU14" s="36">
        <f t="shared" si="35"/>
        <v>0</v>
      </c>
      <c r="AV14" s="36">
        <f t="shared" si="35"/>
        <v>0</v>
      </c>
      <c r="AW14" s="36">
        <f t="shared" si="35"/>
        <v>0</v>
      </c>
      <c r="AX14" s="36">
        <f t="shared" si="35"/>
        <v>0</v>
      </c>
      <c r="AY14" s="36">
        <f t="shared" si="35"/>
        <v>0</v>
      </c>
      <c r="AZ14" s="36">
        <f t="shared" si="35"/>
        <v>0</v>
      </c>
      <c r="BA14" s="36">
        <f t="shared" si="35"/>
        <v>0</v>
      </c>
      <c r="BB14" s="36">
        <f t="shared" si="35"/>
        <v>0</v>
      </c>
      <c r="BC14" s="36">
        <f t="shared" si="35"/>
        <v>0</v>
      </c>
      <c r="BD14" s="36">
        <f t="shared" si="35"/>
        <v>0</v>
      </c>
      <c r="BE14" s="36">
        <f t="shared" si="35"/>
        <v>0</v>
      </c>
      <c r="BF14" s="36">
        <f t="shared" si="35"/>
        <v>0</v>
      </c>
      <c r="BG14" s="36">
        <f t="shared" si="35"/>
        <v>0</v>
      </c>
      <c r="BH14" s="36">
        <f t="shared" si="35"/>
        <v>0</v>
      </c>
      <c r="BI14" s="36">
        <f t="shared" si="35"/>
        <v>0</v>
      </c>
      <c r="BJ14" s="36">
        <f t="shared" si="35"/>
        <v>0</v>
      </c>
      <c r="BK14" s="36">
        <f t="shared" si="35"/>
        <v>0</v>
      </c>
      <c r="BL14" s="36">
        <f t="shared" si="35"/>
        <v>0</v>
      </c>
      <c r="BM14" s="36">
        <f t="shared" si="35"/>
        <v>0</v>
      </c>
      <c r="BN14" s="36">
        <f t="shared" si="35"/>
        <v>0</v>
      </c>
      <c r="BO14" s="36">
        <f t="shared" si="35"/>
        <v>0</v>
      </c>
      <c r="BP14" s="36">
        <f t="shared" si="35"/>
        <v>0</v>
      </c>
      <c r="BQ14" s="36">
        <f t="shared" si="35"/>
        <v>0</v>
      </c>
      <c r="BR14" s="36">
        <f t="shared" si="35"/>
        <v>0</v>
      </c>
      <c r="BS14" s="36">
        <f t="shared" si="35"/>
        <v>0</v>
      </c>
      <c r="BT14" s="36">
        <f t="shared" si="35"/>
        <v>0</v>
      </c>
      <c r="BU14" s="36">
        <f t="shared" si="35"/>
        <v>0</v>
      </c>
      <c r="BV14" s="36">
        <f t="shared" si="35"/>
        <v>0</v>
      </c>
      <c r="BW14" s="36">
        <f t="shared" si="35"/>
        <v>0</v>
      </c>
      <c r="BX14" s="36">
        <f t="shared" si="35"/>
        <v>0</v>
      </c>
      <c r="BY14" s="36">
        <f t="shared" si="35"/>
        <v>0</v>
      </c>
      <c r="BZ14" s="36">
        <f t="shared" ref="BZ14:CR14" si="36">SUM(BZ9,BZ13)</f>
        <v>0</v>
      </c>
      <c r="CA14" s="36">
        <f t="shared" si="36"/>
        <v>0</v>
      </c>
      <c r="CB14" s="36">
        <f t="shared" si="36"/>
        <v>0</v>
      </c>
      <c r="CC14" s="36">
        <f t="shared" si="36"/>
        <v>0</v>
      </c>
      <c r="CD14" s="36">
        <f t="shared" si="36"/>
        <v>0</v>
      </c>
      <c r="CE14" s="36">
        <f t="shared" si="36"/>
        <v>0</v>
      </c>
      <c r="CF14" s="36">
        <f t="shared" si="36"/>
        <v>0</v>
      </c>
      <c r="CG14" s="36">
        <f t="shared" si="36"/>
        <v>0</v>
      </c>
      <c r="CH14" s="36">
        <f t="shared" si="36"/>
        <v>0</v>
      </c>
      <c r="CI14" s="36">
        <f t="shared" si="36"/>
        <v>0</v>
      </c>
      <c r="CJ14" s="36">
        <f t="shared" si="36"/>
        <v>0</v>
      </c>
      <c r="CK14" s="36">
        <f t="shared" si="36"/>
        <v>0</v>
      </c>
      <c r="CL14" s="36">
        <f t="shared" si="36"/>
        <v>0</v>
      </c>
      <c r="CM14" s="36">
        <f t="shared" si="36"/>
        <v>0</v>
      </c>
      <c r="CN14" s="36">
        <f t="shared" si="36"/>
        <v>0</v>
      </c>
      <c r="CO14" s="36">
        <f t="shared" si="36"/>
        <v>0</v>
      </c>
      <c r="CP14" s="36">
        <f t="shared" si="36"/>
        <v>0</v>
      </c>
      <c r="CQ14" s="36">
        <f t="shared" si="36"/>
        <v>0</v>
      </c>
      <c r="CR14" s="36">
        <f t="shared" si="36"/>
        <v>0</v>
      </c>
      <c r="CS14" s="36">
        <f>SUM(CS9,CS13)</f>
        <v>219928833.38000005</v>
      </c>
    </row>
    <row r="15" spans="1:97" ht="18" customHeight="1">
      <c r="A15" s="12" t="s">
        <v>11</v>
      </c>
      <c r="B15" s="13">
        <f t="shared" ref="B15:C15" si="37">+B3-B9</f>
        <v>-18548300</v>
      </c>
      <c r="C15" s="38">
        <f t="shared" si="37"/>
        <v>0</v>
      </c>
      <c r="D15" s="38">
        <f t="shared" ref="D15:E15" si="38">+D3-D9</f>
        <v>0</v>
      </c>
      <c r="E15" s="38">
        <f t="shared" si="38"/>
        <v>0</v>
      </c>
      <c r="F15" s="38">
        <f t="shared" ref="F15:H15" si="39">+F3-F9</f>
        <v>1784275.0000000002</v>
      </c>
      <c r="G15" s="38">
        <f t="shared" si="39"/>
        <v>0</v>
      </c>
      <c r="H15" s="38">
        <f t="shared" si="39"/>
        <v>0</v>
      </c>
      <c r="I15" s="38">
        <f t="shared" ref="I15:K15" si="40">+I3-I9</f>
        <v>0</v>
      </c>
      <c r="J15" s="38">
        <f t="shared" si="40"/>
        <v>0</v>
      </c>
      <c r="K15" s="38">
        <f t="shared" si="40"/>
        <v>0</v>
      </c>
      <c r="L15" s="38">
        <f t="shared" ref="L15:O15" si="41">+L3-L9</f>
        <v>0</v>
      </c>
      <c r="M15" s="38">
        <f t="shared" si="41"/>
        <v>0</v>
      </c>
      <c r="N15" s="38">
        <f t="shared" si="41"/>
        <v>0</v>
      </c>
      <c r="O15" s="38">
        <f t="shared" si="41"/>
        <v>0</v>
      </c>
      <c r="P15" s="38">
        <f t="shared" ref="P15:R15" si="42">+P3-P9</f>
        <v>0</v>
      </c>
      <c r="Q15" s="38">
        <f t="shared" si="42"/>
        <v>0</v>
      </c>
      <c r="R15" s="38">
        <f t="shared" si="42"/>
        <v>245425.64</v>
      </c>
      <c r="S15" s="38">
        <f t="shared" ref="S15:T15" si="43">+S3-S9</f>
        <v>0</v>
      </c>
      <c r="T15" s="38">
        <f t="shared" si="43"/>
        <v>0</v>
      </c>
      <c r="U15" s="38">
        <f t="shared" ref="P15:BY15" si="44">+U3-U9</f>
        <v>0</v>
      </c>
      <c r="V15" s="38">
        <f t="shared" si="44"/>
        <v>0</v>
      </c>
      <c r="W15" s="38">
        <f t="shared" si="44"/>
        <v>0</v>
      </c>
      <c r="X15" s="38">
        <f t="shared" si="44"/>
        <v>0</v>
      </c>
      <c r="Y15" s="38">
        <f t="shared" si="44"/>
        <v>0</v>
      </c>
      <c r="Z15" s="38">
        <f t="shared" si="44"/>
        <v>0</v>
      </c>
      <c r="AA15" s="38">
        <f t="shared" si="44"/>
        <v>0</v>
      </c>
      <c r="AB15" s="38">
        <f t="shared" si="44"/>
        <v>0</v>
      </c>
      <c r="AC15" s="38">
        <f t="shared" si="44"/>
        <v>0</v>
      </c>
      <c r="AD15" s="38">
        <f t="shared" si="44"/>
        <v>0</v>
      </c>
      <c r="AE15" s="38">
        <f t="shared" si="44"/>
        <v>0</v>
      </c>
      <c r="AF15" s="38">
        <f t="shared" si="44"/>
        <v>0</v>
      </c>
      <c r="AG15" s="38">
        <f t="shared" si="44"/>
        <v>0</v>
      </c>
      <c r="AH15" s="38">
        <f t="shared" si="44"/>
        <v>0</v>
      </c>
      <c r="AI15" s="38">
        <f t="shared" si="44"/>
        <v>0</v>
      </c>
      <c r="AJ15" s="38">
        <f t="shared" si="44"/>
        <v>0</v>
      </c>
      <c r="AK15" s="38">
        <f t="shared" si="44"/>
        <v>0</v>
      </c>
      <c r="AL15" s="38">
        <f t="shared" si="44"/>
        <v>0</v>
      </c>
      <c r="AM15" s="38">
        <f t="shared" si="44"/>
        <v>0</v>
      </c>
      <c r="AN15" s="38">
        <f t="shared" si="44"/>
        <v>0</v>
      </c>
      <c r="AO15" s="38">
        <f t="shared" si="44"/>
        <v>0</v>
      </c>
      <c r="AP15" s="38">
        <f t="shared" si="44"/>
        <v>0</v>
      </c>
      <c r="AQ15" s="38">
        <f t="shared" si="44"/>
        <v>0</v>
      </c>
      <c r="AR15" s="38">
        <f t="shared" si="44"/>
        <v>0</v>
      </c>
      <c r="AS15" s="38">
        <f t="shared" si="44"/>
        <v>0</v>
      </c>
      <c r="AT15" s="38">
        <f t="shared" si="44"/>
        <v>0</v>
      </c>
      <c r="AU15" s="38">
        <f t="shared" si="44"/>
        <v>0</v>
      </c>
      <c r="AV15" s="38">
        <f t="shared" si="44"/>
        <v>0</v>
      </c>
      <c r="AW15" s="38">
        <f t="shared" si="44"/>
        <v>0</v>
      </c>
      <c r="AX15" s="38">
        <f t="shared" si="44"/>
        <v>0</v>
      </c>
      <c r="AY15" s="38">
        <f t="shared" si="44"/>
        <v>0</v>
      </c>
      <c r="AZ15" s="38">
        <f t="shared" si="44"/>
        <v>0</v>
      </c>
      <c r="BA15" s="38">
        <f t="shared" si="44"/>
        <v>0</v>
      </c>
      <c r="BB15" s="38">
        <f t="shared" si="44"/>
        <v>0</v>
      </c>
      <c r="BC15" s="38">
        <f t="shared" si="44"/>
        <v>0</v>
      </c>
      <c r="BD15" s="38">
        <f t="shared" si="44"/>
        <v>0</v>
      </c>
      <c r="BE15" s="38">
        <f t="shared" si="44"/>
        <v>0</v>
      </c>
      <c r="BF15" s="38">
        <f t="shared" si="44"/>
        <v>0</v>
      </c>
      <c r="BG15" s="38">
        <f t="shared" si="44"/>
        <v>0</v>
      </c>
      <c r="BH15" s="38">
        <f t="shared" si="44"/>
        <v>0</v>
      </c>
      <c r="BI15" s="38">
        <f t="shared" si="44"/>
        <v>0</v>
      </c>
      <c r="BJ15" s="38">
        <f t="shared" si="44"/>
        <v>0</v>
      </c>
      <c r="BK15" s="38">
        <f t="shared" si="44"/>
        <v>0</v>
      </c>
      <c r="BL15" s="38">
        <f t="shared" si="44"/>
        <v>0</v>
      </c>
      <c r="BM15" s="38">
        <f t="shared" si="44"/>
        <v>0</v>
      </c>
      <c r="BN15" s="38">
        <f t="shared" si="44"/>
        <v>0</v>
      </c>
      <c r="BO15" s="38">
        <f t="shared" si="44"/>
        <v>0</v>
      </c>
      <c r="BP15" s="38">
        <f t="shared" si="44"/>
        <v>0</v>
      </c>
      <c r="BQ15" s="38">
        <f t="shared" si="44"/>
        <v>0</v>
      </c>
      <c r="BR15" s="38">
        <f t="shared" si="44"/>
        <v>0</v>
      </c>
      <c r="BS15" s="38">
        <f t="shared" si="44"/>
        <v>0</v>
      </c>
      <c r="BT15" s="38">
        <f t="shared" si="44"/>
        <v>0</v>
      </c>
      <c r="BU15" s="38">
        <f t="shared" si="44"/>
        <v>0</v>
      </c>
      <c r="BV15" s="38">
        <f t="shared" si="44"/>
        <v>0</v>
      </c>
      <c r="BW15" s="38">
        <f t="shared" si="44"/>
        <v>0</v>
      </c>
      <c r="BX15" s="38">
        <f t="shared" si="44"/>
        <v>0</v>
      </c>
      <c r="BY15" s="38">
        <f t="shared" si="44"/>
        <v>0</v>
      </c>
      <c r="BZ15" s="38">
        <f t="shared" ref="BZ15:CR15" si="45">+BZ3-BZ9</f>
        <v>0</v>
      </c>
      <c r="CA15" s="38">
        <f t="shared" si="45"/>
        <v>0</v>
      </c>
      <c r="CB15" s="38">
        <f t="shared" si="45"/>
        <v>0</v>
      </c>
      <c r="CC15" s="38">
        <f t="shared" si="45"/>
        <v>0</v>
      </c>
      <c r="CD15" s="38">
        <f t="shared" si="45"/>
        <v>0</v>
      </c>
      <c r="CE15" s="38">
        <f t="shared" si="45"/>
        <v>0</v>
      </c>
      <c r="CF15" s="38">
        <f t="shared" si="45"/>
        <v>0</v>
      </c>
      <c r="CG15" s="38">
        <f t="shared" si="45"/>
        <v>0</v>
      </c>
      <c r="CH15" s="38">
        <f t="shared" si="45"/>
        <v>0</v>
      </c>
      <c r="CI15" s="38">
        <f t="shared" si="45"/>
        <v>0</v>
      </c>
      <c r="CJ15" s="38">
        <f t="shared" si="45"/>
        <v>0</v>
      </c>
      <c r="CK15" s="38">
        <f t="shared" si="45"/>
        <v>0</v>
      </c>
      <c r="CL15" s="38">
        <f t="shared" si="45"/>
        <v>0</v>
      </c>
      <c r="CM15" s="38">
        <f t="shared" si="45"/>
        <v>0</v>
      </c>
      <c r="CN15" s="38">
        <f t="shared" si="45"/>
        <v>0</v>
      </c>
      <c r="CO15" s="38">
        <f t="shared" si="45"/>
        <v>0</v>
      </c>
      <c r="CP15" s="38">
        <f t="shared" si="45"/>
        <v>0</v>
      </c>
      <c r="CQ15" s="38">
        <f t="shared" si="45"/>
        <v>0</v>
      </c>
      <c r="CR15" s="38">
        <f t="shared" si="45"/>
        <v>0</v>
      </c>
      <c r="CS15" s="40">
        <f>+CS3-CS9</f>
        <v>-16518599.360000014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46">SUM(B19:B20)</f>
        <v>1400000</v>
      </c>
      <c r="C17" s="43">
        <f t="shared" si="46"/>
        <v>0</v>
      </c>
      <c r="D17" s="43">
        <f t="shared" ref="D17" si="47">SUM(D19:D20)</f>
        <v>0</v>
      </c>
      <c r="E17" s="43">
        <f t="shared" ref="E17" si="48">SUM(E19:E20)</f>
        <v>0</v>
      </c>
      <c r="F17" s="43">
        <f t="shared" ref="F17:H17" si="49">SUM(F19:F20)</f>
        <v>0</v>
      </c>
      <c r="G17" s="43">
        <f t="shared" si="49"/>
        <v>0</v>
      </c>
      <c r="H17" s="43">
        <f t="shared" si="49"/>
        <v>0</v>
      </c>
      <c r="I17" s="43">
        <f t="shared" ref="I17:K17" si="50">SUM(I19:I20)</f>
        <v>0</v>
      </c>
      <c r="J17" s="43">
        <f t="shared" si="50"/>
        <v>0</v>
      </c>
      <c r="K17" s="43">
        <f t="shared" si="50"/>
        <v>0</v>
      </c>
      <c r="L17" s="43">
        <f t="shared" ref="L17:O17" si="51">SUM(L19:L20)</f>
        <v>0</v>
      </c>
      <c r="M17" s="43">
        <f t="shared" si="51"/>
        <v>0</v>
      </c>
      <c r="N17" s="43">
        <f t="shared" si="51"/>
        <v>0</v>
      </c>
      <c r="O17" s="43">
        <f t="shared" si="51"/>
        <v>0</v>
      </c>
      <c r="P17" s="43">
        <f t="shared" ref="P17:R17" si="52">SUM(P19:P20)</f>
        <v>0</v>
      </c>
      <c r="Q17" s="43">
        <f t="shared" si="52"/>
        <v>0</v>
      </c>
      <c r="R17" s="43">
        <f t="shared" si="52"/>
        <v>0</v>
      </c>
      <c r="S17" s="43">
        <f t="shared" ref="S17:T17" si="53">SUM(S19:S20)</f>
        <v>0</v>
      </c>
      <c r="T17" s="43">
        <f t="shared" si="53"/>
        <v>0</v>
      </c>
      <c r="U17" s="43">
        <f t="shared" ref="P17:BY17" si="54">SUM(U19:U20)</f>
        <v>0</v>
      </c>
      <c r="V17" s="43">
        <f t="shared" si="54"/>
        <v>0</v>
      </c>
      <c r="W17" s="43">
        <f t="shared" si="54"/>
        <v>0</v>
      </c>
      <c r="X17" s="43">
        <f t="shared" si="54"/>
        <v>0</v>
      </c>
      <c r="Y17" s="43">
        <f t="shared" si="54"/>
        <v>0</v>
      </c>
      <c r="Z17" s="43">
        <f t="shared" si="54"/>
        <v>0</v>
      </c>
      <c r="AA17" s="43">
        <f t="shared" si="54"/>
        <v>0</v>
      </c>
      <c r="AB17" s="43">
        <f t="shared" si="54"/>
        <v>0</v>
      </c>
      <c r="AC17" s="43">
        <f t="shared" si="54"/>
        <v>0</v>
      </c>
      <c r="AD17" s="43">
        <f t="shared" si="54"/>
        <v>0</v>
      </c>
      <c r="AE17" s="43">
        <f t="shared" si="54"/>
        <v>0</v>
      </c>
      <c r="AF17" s="43">
        <f t="shared" si="54"/>
        <v>0</v>
      </c>
      <c r="AG17" s="43">
        <f t="shared" si="54"/>
        <v>0</v>
      </c>
      <c r="AH17" s="43">
        <f t="shared" si="54"/>
        <v>0</v>
      </c>
      <c r="AI17" s="43">
        <f t="shared" si="54"/>
        <v>0</v>
      </c>
      <c r="AJ17" s="43">
        <f t="shared" si="54"/>
        <v>0</v>
      </c>
      <c r="AK17" s="43">
        <f t="shared" si="54"/>
        <v>0</v>
      </c>
      <c r="AL17" s="43">
        <f t="shared" si="54"/>
        <v>0</v>
      </c>
      <c r="AM17" s="43">
        <f t="shared" si="54"/>
        <v>0</v>
      </c>
      <c r="AN17" s="43">
        <f t="shared" si="54"/>
        <v>0</v>
      </c>
      <c r="AO17" s="43">
        <f t="shared" si="54"/>
        <v>0</v>
      </c>
      <c r="AP17" s="43">
        <f t="shared" si="54"/>
        <v>0</v>
      </c>
      <c r="AQ17" s="43">
        <f t="shared" si="54"/>
        <v>0</v>
      </c>
      <c r="AR17" s="43">
        <f t="shared" si="54"/>
        <v>0</v>
      </c>
      <c r="AS17" s="43">
        <f t="shared" si="54"/>
        <v>0</v>
      </c>
      <c r="AT17" s="43">
        <f t="shared" si="54"/>
        <v>0</v>
      </c>
      <c r="AU17" s="43">
        <f t="shared" si="54"/>
        <v>0</v>
      </c>
      <c r="AV17" s="43">
        <f t="shared" si="54"/>
        <v>0</v>
      </c>
      <c r="AW17" s="43">
        <f t="shared" si="54"/>
        <v>0</v>
      </c>
      <c r="AX17" s="43">
        <f t="shared" si="54"/>
        <v>0</v>
      </c>
      <c r="AY17" s="43">
        <f t="shared" si="54"/>
        <v>0</v>
      </c>
      <c r="AZ17" s="43">
        <f t="shared" si="54"/>
        <v>0</v>
      </c>
      <c r="BA17" s="43">
        <f t="shared" si="54"/>
        <v>0</v>
      </c>
      <c r="BB17" s="43">
        <f t="shared" si="54"/>
        <v>0</v>
      </c>
      <c r="BC17" s="43">
        <f t="shared" si="54"/>
        <v>0</v>
      </c>
      <c r="BD17" s="43">
        <f t="shared" si="54"/>
        <v>0</v>
      </c>
      <c r="BE17" s="43">
        <f t="shared" si="54"/>
        <v>0</v>
      </c>
      <c r="BF17" s="43">
        <f t="shared" si="54"/>
        <v>0</v>
      </c>
      <c r="BG17" s="43">
        <f t="shared" si="54"/>
        <v>0</v>
      </c>
      <c r="BH17" s="43">
        <f t="shared" si="54"/>
        <v>0</v>
      </c>
      <c r="BI17" s="43">
        <f t="shared" si="54"/>
        <v>0</v>
      </c>
      <c r="BJ17" s="43">
        <f t="shared" si="54"/>
        <v>0</v>
      </c>
      <c r="BK17" s="43">
        <f t="shared" si="54"/>
        <v>0</v>
      </c>
      <c r="BL17" s="43">
        <f t="shared" si="54"/>
        <v>0</v>
      </c>
      <c r="BM17" s="43">
        <f t="shared" si="54"/>
        <v>0</v>
      </c>
      <c r="BN17" s="43">
        <f t="shared" si="54"/>
        <v>0</v>
      </c>
      <c r="BO17" s="43">
        <f t="shared" si="54"/>
        <v>0</v>
      </c>
      <c r="BP17" s="43">
        <f t="shared" si="54"/>
        <v>0</v>
      </c>
      <c r="BQ17" s="43">
        <f t="shared" si="54"/>
        <v>0</v>
      </c>
      <c r="BR17" s="43">
        <f t="shared" si="54"/>
        <v>0</v>
      </c>
      <c r="BS17" s="43">
        <f t="shared" si="54"/>
        <v>0</v>
      </c>
      <c r="BT17" s="43">
        <f t="shared" si="54"/>
        <v>0</v>
      </c>
      <c r="BU17" s="43">
        <f t="shared" si="54"/>
        <v>0</v>
      </c>
      <c r="BV17" s="43">
        <f t="shared" si="54"/>
        <v>0</v>
      </c>
      <c r="BW17" s="43">
        <f t="shared" si="54"/>
        <v>0</v>
      </c>
      <c r="BX17" s="43">
        <f t="shared" si="54"/>
        <v>0</v>
      </c>
      <c r="BY17" s="43">
        <f t="shared" si="54"/>
        <v>0</v>
      </c>
      <c r="BZ17" s="43">
        <f t="shared" ref="BZ17:CR17" si="55">SUM(BZ19:BZ20)</f>
        <v>0</v>
      </c>
      <c r="CA17" s="43">
        <f t="shared" si="55"/>
        <v>0</v>
      </c>
      <c r="CB17" s="43">
        <f t="shared" si="55"/>
        <v>0</v>
      </c>
      <c r="CC17" s="43">
        <f t="shared" si="55"/>
        <v>0</v>
      </c>
      <c r="CD17" s="43">
        <f t="shared" si="55"/>
        <v>0</v>
      </c>
      <c r="CE17" s="43">
        <f t="shared" si="55"/>
        <v>0</v>
      </c>
      <c r="CF17" s="43">
        <f t="shared" si="55"/>
        <v>0</v>
      </c>
      <c r="CG17" s="43">
        <f t="shared" si="55"/>
        <v>0</v>
      </c>
      <c r="CH17" s="43">
        <f t="shared" si="55"/>
        <v>0</v>
      </c>
      <c r="CI17" s="43">
        <f t="shared" si="55"/>
        <v>0</v>
      </c>
      <c r="CJ17" s="43">
        <f t="shared" si="55"/>
        <v>0</v>
      </c>
      <c r="CK17" s="43">
        <f t="shared" si="55"/>
        <v>0</v>
      </c>
      <c r="CL17" s="43">
        <f t="shared" si="55"/>
        <v>0</v>
      </c>
      <c r="CM17" s="43">
        <f t="shared" si="55"/>
        <v>0</v>
      </c>
      <c r="CN17" s="43">
        <f t="shared" si="55"/>
        <v>0</v>
      </c>
      <c r="CO17" s="43">
        <f t="shared" si="55"/>
        <v>0</v>
      </c>
      <c r="CP17" s="43">
        <f t="shared" si="55"/>
        <v>0</v>
      </c>
      <c r="CQ17" s="43">
        <f t="shared" si="55"/>
        <v>0</v>
      </c>
      <c r="CR17" s="43">
        <f t="shared" si="55"/>
        <v>0</v>
      </c>
      <c r="CS17" s="43">
        <f>SUM(CS19:CS20)</f>
        <v>1400000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780000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620000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56">SUM(C23:C24)</f>
        <v>0</v>
      </c>
      <c r="D21" s="42">
        <f t="shared" si="56"/>
        <v>0</v>
      </c>
      <c r="E21" s="42">
        <f t="shared" si="56"/>
        <v>0</v>
      </c>
      <c r="F21" s="42">
        <f t="shared" si="56"/>
        <v>0</v>
      </c>
      <c r="G21" s="42">
        <f t="shared" si="56"/>
        <v>0</v>
      </c>
      <c r="H21" s="42">
        <f t="shared" si="56"/>
        <v>0</v>
      </c>
      <c r="I21" s="42">
        <f t="shared" ref="I21:K21" si="57">SUM(I23:I24)</f>
        <v>0</v>
      </c>
      <c r="J21" s="42">
        <f t="shared" si="57"/>
        <v>0</v>
      </c>
      <c r="K21" s="42">
        <f t="shared" si="57"/>
        <v>0</v>
      </c>
      <c r="L21" s="42">
        <f t="shared" ref="L21:O21" si="58">SUM(L23:L24)</f>
        <v>0</v>
      </c>
      <c r="M21" s="42">
        <f t="shared" si="58"/>
        <v>0</v>
      </c>
      <c r="N21" s="42">
        <f t="shared" si="58"/>
        <v>0</v>
      </c>
      <c r="O21" s="42">
        <f t="shared" si="58"/>
        <v>0</v>
      </c>
      <c r="P21" s="42">
        <f t="shared" ref="P21:R21" si="59">SUM(P23:P24)</f>
        <v>0</v>
      </c>
      <c r="Q21" s="42">
        <f t="shared" si="59"/>
        <v>0</v>
      </c>
      <c r="R21" s="42">
        <f t="shared" si="59"/>
        <v>0</v>
      </c>
      <c r="S21" s="42">
        <f t="shared" ref="S21:T21" si="60">SUM(S23:S24)</f>
        <v>0</v>
      </c>
      <c r="T21" s="42">
        <f t="shared" si="60"/>
        <v>0</v>
      </c>
      <c r="U21" s="42">
        <f t="shared" si="56"/>
        <v>0</v>
      </c>
      <c r="V21" s="42">
        <f t="shared" si="56"/>
        <v>0</v>
      </c>
      <c r="W21" s="42">
        <f t="shared" si="56"/>
        <v>0</v>
      </c>
      <c r="X21" s="42">
        <f t="shared" si="56"/>
        <v>0</v>
      </c>
      <c r="Y21" s="42">
        <f t="shared" si="56"/>
        <v>0</v>
      </c>
      <c r="Z21" s="42">
        <f t="shared" si="56"/>
        <v>0</v>
      </c>
      <c r="AA21" s="42">
        <f t="shared" si="56"/>
        <v>0</v>
      </c>
      <c r="AB21" s="42">
        <f t="shared" si="56"/>
        <v>0</v>
      </c>
      <c r="AC21" s="42">
        <f t="shared" si="56"/>
        <v>0</v>
      </c>
      <c r="AD21" s="42">
        <f t="shared" si="56"/>
        <v>0</v>
      </c>
      <c r="AE21" s="42">
        <f t="shared" si="56"/>
        <v>0</v>
      </c>
      <c r="AF21" s="42">
        <f t="shared" si="56"/>
        <v>0</v>
      </c>
      <c r="AG21" s="42">
        <f t="shared" si="56"/>
        <v>0</v>
      </c>
      <c r="AH21" s="42">
        <f t="shared" si="56"/>
        <v>0</v>
      </c>
      <c r="AI21" s="42">
        <f t="shared" si="56"/>
        <v>0</v>
      </c>
      <c r="AJ21" s="42">
        <f t="shared" si="56"/>
        <v>0</v>
      </c>
      <c r="AK21" s="42">
        <f t="shared" si="56"/>
        <v>0</v>
      </c>
      <c r="AL21" s="42">
        <f t="shared" si="56"/>
        <v>0</v>
      </c>
      <c r="AM21" s="42">
        <f t="shared" si="56"/>
        <v>0</v>
      </c>
      <c r="AN21" s="42">
        <f t="shared" si="56"/>
        <v>0</v>
      </c>
      <c r="AO21" s="42">
        <f t="shared" si="56"/>
        <v>0</v>
      </c>
      <c r="AP21" s="42">
        <f t="shared" si="56"/>
        <v>0</v>
      </c>
      <c r="AQ21" s="42">
        <f t="shared" si="56"/>
        <v>0</v>
      </c>
      <c r="AR21" s="42">
        <f t="shared" si="56"/>
        <v>0</v>
      </c>
      <c r="AS21" s="42">
        <f t="shared" si="56"/>
        <v>0</v>
      </c>
      <c r="AT21" s="42">
        <f t="shared" si="56"/>
        <v>0</v>
      </c>
      <c r="AU21" s="42">
        <f t="shared" si="56"/>
        <v>0</v>
      </c>
      <c r="AV21" s="42">
        <f t="shared" si="56"/>
        <v>0</v>
      </c>
      <c r="AW21" s="42">
        <f t="shared" si="56"/>
        <v>0</v>
      </c>
      <c r="AX21" s="42">
        <f t="shared" si="56"/>
        <v>0</v>
      </c>
      <c r="AY21" s="42">
        <f t="shared" si="56"/>
        <v>0</v>
      </c>
      <c r="AZ21" s="42">
        <f t="shared" si="56"/>
        <v>0</v>
      </c>
      <c r="BA21" s="42">
        <f t="shared" si="56"/>
        <v>0</v>
      </c>
      <c r="BB21" s="42">
        <f t="shared" si="56"/>
        <v>0</v>
      </c>
      <c r="BC21" s="42">
        <f t="shared" si="56"/>
        <v>0</v>
      </c>
      <c r="BD21" s="42">
        <f t="shared" si="56"/>
        <v>0</v>
      </c>
      <c r="BE21" s="42">
        <f t="shared" si="56"/>
        <v>0</v>
      </c>
      <c r="BF21" s="42">
        <f t="shared" si="56"/>
        <v>0</v>
      </c>
      <c r="BG21" s="42">
        <f t="shared" si="56"/>
        <v>0</v>
      </c>
      <c r="BH21" s="42">
        <f t="shared" si="56"/>
        <v>0</v>
      </c>
      <c r="BI21" s="42">
        <f t="shared" si="56"/>
        <v>0</v>
      </c>
      <c r="BJ21" s="42">
        <f t="shared" si="56"/>
        <v>0</v>
      </c>
      <c r="BK21" s="42">
        <f t="shared" si="56"/>
        <v>0</v>
      </c>
      <c r="BL21" s="42">
        <f t="shared" si="56"/>
        <v>0</v>
      </c>
      <c r="BM21" s="42">
        <f t="shared" si="56"/>
        <v>0</v>
      </c>
      <c r="BN21" s="42">
        <f t="shared" si="56"/>
        <v>0</v>
      </c>
      <c r="BO21" s="42">
        <f t="shared" ref="BO21:CR21" si="61">SUM(BO23:BO24)</f>
        <v>0</v>
      </c>
      <c r="BP21" s="42">
        <f t="shared" si="61"/>
        <v>0</v>
      </c>
      <c r="BQ21" s="42">
        <f t="shared" si="61"/>
        <v>0</v>
      </c>
      <c r="BR21" s="42">
        <f t="shared" si="61"/>
        <v>0</v>
      </c>
      <c r="BS21" s="42">
        <f t="shared" si="61"/>
        <v>0</v>
      </c>
      <c r="BT21" s="42">
        <f t="shared" si="61"/>
        <v>0</v>
      </c>
      <c r="BU21" s="42">
        <f t="shared" si="61"/>
        <v>0</v>
      </c>
      <c r="BV21" s="42">
        <f t="shared" si="61"/>
        <v>0</v>
      </c>
      <c r="BW21" s="42">
        <f t="shared" si="61"/>
        <v>0</v>
      </c>
      <c r="BX21" s="42">
        <f t="shared" si="61"/>
        <v>0</v>
      </c>
      <c r="BY21" s="42">
        <f t="shared" si="61"/>
        <v>0</v>
      </c>
      <c r="BZ21" s="42">
        <f t="shared" si="61"/>
        <v>0</v>
      </c>
      <c r="CA21" s="42">
        <f t="shared" si="61"/>
        <v>0</v>
      </c>
      <c r="CB21" s="42">
        <f t="shared" si="61"/>
        <v>0</v>
      </c>
      <c r="CC21" s="42">
        <f t="shared" si="61"/>
        <v>0</v>
      </c>
      <c r="CD21" s="42">
        <f t="shared" si="61"/>
        <v>0</v>
      </c>
      <c r="CE21" s="42">
        <f t="shared" si="61"/>
        <v>0</v>
      </c>
      <c r="CF21" s="42">
        <f t="shared" si="61"/>
        <v>0</v>
      </c>
      <c r="CG21" s="42">
        <f t="shared" si="61"/>
        <v>0</v>
      </c>
      <c r="CH21" s="42">
        <f t="shared" si="61"/>
        <v>0</v>
      </c>
      <c r="CI21" s="42">
        <f t="shared" si="61"/>
        <v>0</v>
      </c>
      <c r="CJ21" s="42">
        <f t="shared" si="61"/>
        <v>0</v>
      </c>
      <c r="CK21" s="42">
        <f t="shared" si="61"/>
        <v>0</v>
      </c>
      <c r="CL21" s="42">
        <f t="shared" si="61"/>
        <v>0</v>
      </c>
      <c r="CM21" s="42">
        <f t="shared" si="61"/>
        <v>0</v>
      </c>
      <c r="CN21" s="42">
        <f t="shared" si="61"/>
        <v>0</v>
      </c>
      <c r="CO21" s="42">
        <f t="shared" si="61"/>
        <v>0</v>
      </c>
      <c r="CP21" s="42">
        <f t="shared" si="61"/>
        <v>0</v>
      </c>
      <c r="CQ21" s="42">
        <f t="shared" si="61"/>
        <v>0</v>
      </c>
      <c r="CR21" s="42">
        <f t="shared" si="61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199590238.06</v>
      </c>
    </row>
    <row r="4" spans="1:2" ht="22.15" customHeight="1">
      <c r="A4" s="53" t="s">
        <v>38</v>
      </c>
      <c r="B4" s="54">
        <f>ROUND('Budżet 2025 - po zmianach'!$CS$3,2)</f>
        <v>199590238.06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216108837.41999999</v>
      </c>
    </row>
    <row r="8" spans="1:2" ht="22.15" customHeight="1">
      <c r="A8" s="53" t="s">
        <v>41</v>
      </c>
      <c r="B8" s="54">
        <f>ROUND('Budżet 2025 - po zmianach'!$CS$9,2)</f>
        <v>216108837.41999999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12259730.99</v>
      </c>
    </row>
    <row r="12" spans="1:2" ht="22.15" customHeight="1">
      <c r="A12" s="53" t="s">
        <v>43</v>
      </c>
      <c r="B12" s="54">
        <f>'Budżet 2025 - Wydatki'!$E$5</f>
        <v>12259730.99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2025-04-22T13:26:39Z</dcterms:modified>
  <cp:category>Budżet 2025</cp:category>
</cp:coreProperties>
</file>