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490B74F9-4FE6-408E-A084-A4B854013AB6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Dane!$A$2:$BL$200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6" l="1"/>
  <c r="I199" i="15"/>
  <c r="I198" i="15"/>
  <c r="I197" i="15" l="1"/>
  <c r="I195" i="15" l="1"/>
  <c r="I196" i="15"/>
  <c r="I194" i="15" l="1"/>
  <c r="I193" i="15" l="1"/>
  <c r="I192" i="15" l="1"/>
  <c r="I191" i="15" l="1"/>
  <c r="I190" i="15"/>
  <c r="I189" i="15" l="1"/>
  <c r="I188" i="15"/>
  <c r="I187" i="15" l="1"/>
  <c r="I186" i="15" l="1"/>
  <c r="I185" i="15"/>
  <c r="I184" i="15" l="1"/>
  <c r="I183" i="15" l="1"/>
  <c r="I182" i="15" l="1"/>
  <c r="I181" i="15" l="1"/>
  <c r="I180" i="15" l="1"/>
  <c r="I179" i="15" l="1"/>
  <c r="I178" i="15"/>
  <c r="I177" i="15" l="1"/>
  <c r="I176" i="15" l="1"/>
  <c r="I175" i="15" l="1"/>
  <c r="I174" i="15" l="1"/>
  <c r="I173" i="15" l="1"/>
  <c r="I172" i="15"/>
  <c r="I171" i="15"/>
  <c r="I170" i="15" l="1"/>
  <c r="I169" i="15" l="1"/>
  <c r="I168" i="15" l="1"/>
  <c r="C14" i="16" s="1"/>
  <c r="I167" i="15"/>
  <c r="C13" i="16" s="1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6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200" i="15"/>
  <c r="C6" i="16" l="1"/>
  <c r="C12" i="16"/>
  <c r="C11" i="16"/>
  <c r="C15" i="16"/>
  <c r="C10" i="16"/>
  <c r="C5" i="16"/>
  <c r="I3" i="15"/>
  <c r="C9" i="16" s="1"/>
  <c r="C21" i="16" l="1"/>
  <c r="C22" i="16"/>
  <c r="C1" i="16"/>
  <c r="C19" i="16" l="1"/>
</calcChain>
</file>

<file path=xl/sharedStrings.xml><?xml version="1.0" encoding="utf-8"?>
<sst xmlns="http://schemas.openxmlformats.org/spreadsheetml/2006/main" count="11761" uniqueCount="311">
  <si>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</si>
  <si>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</si>
  <si>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</si>
  <si>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</si>
  <si>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</si>
  <si>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</si>
  <si>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</si>
  <si>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</si>
  <si>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</si>
  <si>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</si>
  <si>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</si>
  <si>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</si>
  <si>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</si>
  <si>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</si>
  <si>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</si>
  <si>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</si>
  <si>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</si>
  <si>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</si>
  <si>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</si>
  <si>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</si>
  <si>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</si>
  <si>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</si>
  <si>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</si>
  <si>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</si>
  <si>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</si>
  <si>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</si>
  <si>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</si>
  <si>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</si>
  <si>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</si>
  <si>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</si>
  <si>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</si>
  <si>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</si>
  <si>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</si>
  <si>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</si>
  <si>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</si>
  <si>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</si>
  <si>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</si>
  <si>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</si>
  <si>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</si>
  <si>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</si>
  <si>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</si>
  <si>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</si>
  <si>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</si>
  <si>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</si>
  <si>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</si>
  <si>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</si>
  <si>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</si>
  <si>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</si>
  <si>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</si>
  <si>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</si>
  <si>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</si>
  <si>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</si>
  <si>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</si>
  <si>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</si>
  <si>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</si>
  <si>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</si>
  <si>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</si>
  <si>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</si>
  <si>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</si>
  <si>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</si>
  <si>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</si>
  <si>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</si>
  <si>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</si>
  <si>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</si>
  <si>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</si>
  <si>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</si>
  <si>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</si>
  <si>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</si>
  <si>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</si>
  <si>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</si>
  <si>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</si>
  <si>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</si>
  <si>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</si>
  <si>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</si>
  <si>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</si>
  <si>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</si>
  <si>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</si>
  <si>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</si>
  <si>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</si>
  <si>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</si>
  <si>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</si>
  <si>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</si>
  <si>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</si>
  <si>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</si>
  <si>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</si>
  <si>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</si>
  <si>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</si>
  <si>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</si>
  <si>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</si>
  <si>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</si>
  <si>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</si>
  <si>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</si>
  <si>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</si>
  <si>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</si>
  <si>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</si>
  <si>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</si>
  <si>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</si>
  <si>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</si>
  <si>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</si>
  <si>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</si>
  <si>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</si>
  <si>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</si>
  <si>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</si>
  <si>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</si>
  <si>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</si>
  <si>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</si>
  <si>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</si>
  <si>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</si>
  <si>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</si>
  <si>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</si>
  <si>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</si>
  <si>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</si>
  <si>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</si>
  <si>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</si>
  <si>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</si>
  <si>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</si>
  <si>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</si>
  <si>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</si>
  <si>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</si>
  <si>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</si>
  <si>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</si>
  <si>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</si>
  <si>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</si>
  <si>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</si>
  <si>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</si>
  <si>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</si>
  <si>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</si>
  <si>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</si>
  <si>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</si>
  <si>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</si>
  <si>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</si>
  <si>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</si>
  <si>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</si>
  <si>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</si>
  <si>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</si>
  <si>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</si>
  <si>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</si>
  <si>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</si>
  <si>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</si>
  <si>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</si>
  <si>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</si>
  <si>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</si>
  <si>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</si>
  <si>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</si>
  <si>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</si>
  <si>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</si>
  <si>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</si>
  <si>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</si>
  <si>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</si>
  <si>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</si>
  <si>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</si>
  <si>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</si>
  <si>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</si>
  <si>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</si>
  <si>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</si>
  <si>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</si>
  <si>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</si>
  <si>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</si>
  <si>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</si>
  <si>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</si>
  <si>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</si>
  <si>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</si>
  <si>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</si>
  <si>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</si>
  <si>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</si>
  <si>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</si>
  <si>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</si>
  <si>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</si>
  <si>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</si>
  <si>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</si>
  <si>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</si>
  <si>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</si>
  <si>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</si>
  <si>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</si>
  <si>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</si>
  <si>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</si>
  <si>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</si>
  <si>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</si>
  <si>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</si>
  <si>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</si>
  <si>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</si>
  <si>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</si>
  <si>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</si>
  <si>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</si>
  <si>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</si>
  <si>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</si>
  <si>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</si>
  <si>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</si>
  <si>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</si>
  <si>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</si>
  <si>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</si>
  <si>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</si>
  <si>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</si>
  <si>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</si>
  <si>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</si>
  <si>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</si>
  <si>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</si>
  <si>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</si>
  <si>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</si>
  <si>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</si>
  <si>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</si>
  <si>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</si>
  <si>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</si>
  <si>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</si>
  <si>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</si>
  <si>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</si>
  <si>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</si>
  <si>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</si>
  <si>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</si>
  <si>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</si>
  <si>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</si>
  <si>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</si>
  <si>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</si>
  <si>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</si>
  <si>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</si>
  <si>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</si>
  <si>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</si>
  <si>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</si>
  <si>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</si>
  <si>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</si>
  <si>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</si>
  <si>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</si>
  <si>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</si>
  <si>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</si>
  <si>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</si>
  <si>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</si>
  <si>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</si>
  <si>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</si>
  <si>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</si>
  <si>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</si>
  <si>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</si>
  <si>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</si>
  <si>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</si>
  <si>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</si>
  <si>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</si>
  <si>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</si>
  <si>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</si>
  <si>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</si>
  <si>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</si>
  <si>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</si>
  <si>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</si>
  <si>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</si>
  <si>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</si>
  <si>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</si>
  <si>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</si>
  <si>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</si>
  <si>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</si>
  <si>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145</t>
    </r>
    <r>
      <rPr>
        <b/>
        <sz val="10"/>
        <rFont val="Arial"/>
        <family val="2"/>
        <charset val="238"/>
      </rPr>
      <t>/2018
BSO
z dnia 4.07.2018 r.</t>
    </r>
  </si>
  <si>
    <t>Usuwanie awarii uszkodzonej nawierzchni na skrzyżowaniu ulic Fabrycznej i Osiedle w Strzelcach Opolskich</t>
  </si>
  <si>
    <t>Remont wentylacji kuchni w PP Nr 4 w Strzelcach Opolskich</t>
  </si>
  <si>
    <t>Remont kanalizacji sanitarnej w PP Nr 4 w Strzelcach Opolskich</t>
  </si>
  <si>
    <t>Przebudowa ogrodzenia wraz z wykonaniem drogi przeciwpożarowej przy PP Nr 4 w Strzelcach Opolskich</t>
  </si>
  <si>
    <t>Wykonanie stanowiska spikera oraz miejsc dla mediów na stadionie Międzyszkolnego Ośrodka Sportowego w Strzelcach Opolskich</t>
  </si>
  <si>
    <r>
      <t>Wniosek
z dnia
17.07.2018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</si>
  <si>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bezpieczeństwa na przejściach dla pieszych w ciągu drogi krajowej Nr 94 i drogi wojewódzkiej Nr 426 w mieście Strzelce Opolskie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</si>
  <si>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160</t>
    </r>
    <r>
      <rPr>
        <b/>
        <sz val="10"/>
        <rFont val="Arial"/>
        <family val="2"/>
        <charset val="238"/>
      </rPr>
      <t>/2018
BSO
z dnia 26.07.2018 r.</t>
    </r>
  </si>
  <si>
    <r>
      <t>Wnioski
z dnia
29.06.2018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</si>
  <si>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/2018
BSO
z dnia 17.08.2018 r.</t>
    </r>
  </si>
  <si>
    <r>
      <rPr>
        <b/>
        <sz val="9"/>
        <color rgb="FFFF0000"/>
        <rFont val="Arial"/>
        <family val="2"/>
        <charset val="238"/>
      </rPr>
      <t>Punkt czerpania wody do celów przeciwpożarowych zlokalizowany przy dużym stawie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</si>
  <si>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/2018
BSO
z dnia 24.08.2018 r.</t>
    </r>
  </si>
  <si>
    <r>
      <t>Wniosek
z dnia
27.08.2018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</si>
  <si>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rejonie Przedszkola Publicznego Nr 8)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</si>
  <si>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191</t>
    </r>
    <r>
      <rPr>
        <b/>
        <sz val="10"/>
        <rFont val="Arial"/>
        <family val="2"/>
        <charset val="238"/>
      </rPr>
      <t>/2018
BSO
z dnia 4.09.2018 r.</t>
    </r>
  </si>
  <si>
    <r>
      <t>Wniosek
z dnia
6.09.2018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</si>
  <si>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Zjazd publiczny z drogi wojewódzkiej Nr 426 (Zawadzkie - Strzelce Opolskie - Olszowa - Kędzierzyn-Koźle) w m. Szczepanek, ul. Strzelecka (działka Nr 75) - zjazd na działki Nr 237/2 238/2</t>
    </r>
    <r>
      <rPr>
        <b/>
        <sz val="9"/>
        <rFont val="Arial"/>
        <family val="2"/>
        <charset val="238"/>
      </rPr>
      <t xml:space="preserve"> - opracowanie dokumentacji projektowej</t>
    </r>
  </si>
  <si>
    <t>Miejsca postojowe w ciągu ul. Budowlanych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</si>
  <si>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197</t>
    </r>
    <r>
      <rPr>
        <b/>
        <sz val="10"/>
        <rFont val="Arial"/>
        <family val="2"/>
        <charset val="238"/>
      </rPr>
      <t>/2018
BSO
z dnia 14.09.2018 r.</t>
    </r>
  </si>
  <si>
    <t>Powiat Strzelecki (pomoc finansowa na zadanie pn. "Dofinansowanie do zakupu platformy przyschodowej w budynku szkoły przy ul. Ks. Wajdy 3 w Strzelcach Opolskich")</t>
  </si>
  <si>
    <t>Przyłącze kanalizacji sanitarnej do budynku świetlicy przy ul. Osieckiej 12a w Strzelcach Opolskich (Sołectwo Farska Kolonia)</t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</si>
  <si>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</si>
  <si>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t>Wykonanie przyłącza energetycznego i szafki elektrycznej w rejonie górki Kaśki w Dużym Parku
w Strzelcach Opolskich</t>
  </si>
  <si>
    <t>Wymiana uszkodzonych paneli fotowoltaicznych w Szczepanku przy ul. Leśnej 12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</si>
  <si>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198</t>
    </r>
    <r>
      <rPr>
        <b/>
        <sz val="10"/>
        <rFont val="Arial"/>
        <family val="2"/>
        <charset val="238"/>
      </rPr>
      <t>/2018
BSO
z dnia 27.09.2018 r.</t>
    </r>
  </si>
  <si>
    <r>
      <t>Wniosek
z dnia
12.09.2018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</si>
  <si>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t>Zakup sprężarki z silnikiem spalinowym do napełniania butli aparatów powietrznych (OSP Kadłub)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</si>
  <si>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199</t>
    </r>
    <r>
      <rPr>
        <b/>
        <sz val="10"/>
        <rFont val="Arial"/>
        <family val="2"/>
        <charset val="238"/>
      </rPr>
      <t>/2018
BSO
z dnia 27.09.2018 r.</t>
    </r>
  </si>
  <si>
    <t>Zakup namiotu pneumatycznego na wyposażenie Gminnego Magazynu Przeciwpowodziowego</t>
  </si>
  <si>
    <t>Modernizacja obiektu OSP Szymiszów</t>
  </si>
  <si>
    <r>
      <t>Wniosek
z dnia
26.09.2018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</si>
  <si>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Rozbudowa oraz modernizacja szatni na boisku sportowym w Dziewkowicach</t>
  </si>
  <si>
    <r>
      <t>Wniosek
z dnia
27.09.2018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</si>
  <si>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budynku mieszkalnego wielorodzinnego w Strzelcach Opolskich przy ul. Bocznicowej
- Program "Twoje M" - droga i infrastruktura</t>
  </si>
  <si>
    <r>
      <t>Wniosek
z dnia
1.10.2018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</si>
  <si>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8.10.2018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</si>
  <si>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kanalizacji deszczowej na odcinku od ul. Klonowej do ul. Ogrodowej w Strzelcach Opolskich</t>
    </r>
    <r>
      <rPr>
        <b/>
        <sz val="9"/>
        <rFont val="Arial"/>
        <family val="2"/>
        <charset val="238"/>
      </rPr>
      <t xml:space="preserve"> - aktualizacja dokumentacji projektowej</t>
    </r>
  </si>
  <si>
    <t>Powiat Strzelecki (pomoc finansowa na zadanie pn. "Dofinansowanie do budowy i wyposażenia stacji kontrolno-serwisowej sprzętu ochrony układu oddechowego")</t>
  </si>
  <si>
    <t>Modernizacja obiektów sportowo-rekreacyjnych i systemu monitoringu miejskiego
na terenie gminy Strzelce Opolskie - rozbudowa szatni sportowej na boisku w Brzezinie
przy ul. Łąkowej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</si>
  <si>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214</t>
    </r>
    <r>
      <rPr>
        <b/>
        <sz val="10"/>
        <rFont val="Arial"/>
        <family val="2"/>
        <charset val="238"/>
      </rPr>
      <t>/2018
BSO
z dnia 18.10.2018 r.</t>
    </r>
  </si>
  <si>
    <r>
      <t>Wniosek
z dnia
15.10.2018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</si>
  <si>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Leśnej w Osieku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</si>
  <si>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5.11.2018 r.
[</t>
    </r>
    <r>
      <rPr>
        <b/>
        <sz val="10"/>
        <color rgb="FFFF0000"/>
        <rFont val="Arial"/>
        <family val="2"/>
        <charset val="238"/>
      </rPr>
      <t>GOK</t>
    </r>
    <r>
      <rPr>
        <b/>
        <sz val="10"/>
        <rFont val="Arial"/>
        <family val="2"/>
        <charset val="238"/>
      </rPr>
      <t>]</t>
    </r>
  </si>
  <si>
    <t>Doposażenie PSZOK w kontener o pojemności KP 14 m3 na odpady komunalne zamykanego
z plandeką</t>
  </si>
  <si>
    <r>
      <t>Wniosek
z dnia
6.11.2018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</si>
  <si>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obrębie mieszkań chronionych)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</si>
  <si>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215</t>
    </r>
    <r>
      <rPr>
        <b/>
        <sz val="10"/>
        <rFont val="Arial"/>
        <family val="2"/>
        <charset val="238"/>
      </rPr>
      <t>/2018
BSO
z dnia 18.10.2018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</si>
  <si>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</t>
    </r>
    <r>
      <rPr>
        <b/>
        <sz val="10"/>
        <rFont val="Arial"/>
        <family val="2"/>
        <charset val="238"/>
      </rPr>
      <t>/2018
BSO
z dnia 29.11.2018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</si>
  <si>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</t>
    </r>
    <r>
      <rPr>
        <b/>
        <sz val="10"/>
        <rFont val="Arial"/>
        <family val="2"/>
        <charset val="238"/>
      </rPr>
      <t>/2018
BSO
z dnia 30.11.2018 r.</t>
    </r>
  </si>
  <si>
    <r>
      <t>Wniosek
z dnia
29.11.2018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</si>
  <si>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30.11.2018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</si>
  <si>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6.11.2018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</si>
  <si>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Przebudowa sanitariatów w pionie jednego segmentu w PSP Nr 7 w Strzelcach Opolskich</t>
  </si>
  <si>
    <t>Wykonanie dokumentacji projektowo-kosztorysowej na przebudowę pomieszczeń w budynku szkolnym przy ul. Marka Prawego 19 w Strzelcach Opolskich</t>
  </si>
  <si>
    <r>
      <t>Wniosek
z dnia
12.12.2018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</si>
  <si>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Oświetlenie alejek parkowych na terenie tzw. Parku Leśnego przy ul. Opolskiej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</si>
  <si>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231</t>
    </r>
    <r>
      <rPr>
        <b/>
        <sz val="10"/>
        <rFont val="Arial"/>
        <family val="2"/>
        <charset val="238"/>
      </rPr>
      <t>/2018
BSO
z dnia 16.11.2018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</si>
  <si>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/2018
BSO
z dnia 10.12.2018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</si>
  <si>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22</t>
    </r>
    <r>
      <rPr>
        <b/>
        <sz val="10"/>
        <rFont val="Arial"/>
        <family val="2"/>
        <charset val="238"/>
      </rPr>
      <t>/2018
BSO
z dnia 11.12.2018 r.</t>
    </r>
  </si>
  <si>
    <t>Zakup drabiny pożarniczej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</si>
  <si>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</si>
  <si>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29</t>
    </r>
    <r>
      <rPr>
        <b/>
        <sz val="10"/>
        <rFont val="Arial"/>
        <family val="2"/>
        <charset val="238"/>
      </rPr>
      <t>/2018
BSO
z dnia 27.12.2018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</si>
  <si>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30</t>
    </r>
    <r>
      <rPr>
        <b/>
        <sz val="10"/>
        <rFont val="Arial"/>
        <family val="2"/>
        <charset val="238"/>
      </rPr>
      <t>/2018
BSO
z dnia 27.12.2018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</si>
</sst>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Fill="1" applyBorder="1" applyAlignment="1">
      <alignment horizontal="right"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BL200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9" width="20.7109375" style="21" customWidth="1"/>
    <col min="50" max="50" width="20.7109375" style="42" customWidth="1"/>
    <col min="51" max="64" width="20.7109375" style="21" customWidth="1"/>
    <col min="65" max="16384" width="9.140625" style="21"/>
  </cols>
  <sheetData>
    <row r="2" spans="1:64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246</v>
      </c>
      <c r="AE2" s="3" t="s">
        <v>256</v>
      </c>
      <c r="AF2" s="3" t="s">
        <v>247</v>
      </c>
      <c r="AG2" s="3" t="s">
        <v>253</v>
      </c>
      <c r="AH2" s="3" t="s">
        <v>255</v>
      </c>
      <c r="AI2" s="3" t="s">
        <v>257</v>
      </c>
      <c r="AJ2" s="3" t="s">
        <v>259</v>
      </c>
      <c r="AK2" s="3" t="s">
        <v>260</v>
      </c>
      <c r="AL2" s="3" t="s">
        <v>262</v>
      </c>
      <c r="AM2" s="3" t="s">
        <v>263</v>
      </c>
      <c r="AN2" s="3" t="s">
        <v>273</v>
      </c>
      <c r="AO2" s="3" t="s">
        <v>266</v>
      </c>
      <c r="AP2" s="3" t="s">
        <v>278</v>
      </c>
      <c r="AQ2" s="3" t="s">
        <v>272</v>
      </c>
      <c r="AR2" s="3" t="s">
        <v>275</v>
      </c>
      <c r="AS2" s="3" t="s">
        <v>280</v>
      </c>
      <c r="AT2" s="3" t="s">
        <v>282</v>
      </c>
      <c r="AU2" s="3" t="s">
        <v>283</v>
      </c>
      <c r="AV2" s="3" t="s">
        <v>288</v>
      </c>
      <c r="AW2" s="3" t="s">
        <v>287</v>
      </c>
      <c r="AX2" s="39" t="s">
        <v>294</v>
      </c>
      <c r="AY2" s="3" t="s">
        <v>290</v>
      </c>
      <c r="AZ2" s="3" t="s">
        <v>292</v>
      </c>
      <c r="BA2" s="3" t="s">
        <v>299</v>
      </c>
      <c r="BB2" s="39" t="s">
        <v>304</v>
      </c>
      <c r="BC2" s="3" t="s">
        <v>297</v>
      </c>
      <c r="BD2" s="39" t="s">
        <v>295</v>
      </c>
      <c r="BE2" s="39" t="s">
        <v>296</v>
      </c>
      <c r="BF2" s="3" t="s">
        <v>298</v>
      </c>
      <c r="BG2" s="39" t="s">
        <v>305</v>
      </c>
      <c r="BH2" s="39" t="s">
        <v>306</v>
      </c>
      <c r="BI2" s="3" t="s">
        <v>302</v>
      </c>
      <c r="BJ2" s="39" t="s">
        <v>309</v>
      </c>
      <c r="BK2" s="39" t="s">
        <v>310</v>
      </c>
      <c r="BL2" s="23" t="s">
        <v>85</v>
      </c>
    </row>
    <row r="3" spans="1:64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SUM(J3:BL3)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  <c r="AF3" s="13" t="s">
        <v>85</v>
      </c>
      <c r="AG3" s="13" t="s">
        <v>85</v>
      </c>
      <c r="AH3" s="13" t="s">
        <v>85</v>
      </c>
      <c r="AI3" s="13" t="s">
        <v>85</v>
      </c>
      <c r="AJ3" s="13" t="s">
        <v>85</v>
      </c>
      <c r="AK3" s="13" t="s">
        <v>85</v>
      </c>
      <c r="AL3" s="13" t="s">
        <v>85</v>
      </c>
      <c r="AM3" s="13" t="s">
        <v>85</v>
      </c>
      <c r="AN3" s="13" t="s">
        <v>85</v>
      </c>
      <c r="AO3" s="13" t="s">
        <v>85</v>
      </c>
      <c r="AP3" s="13" t="s">
        <v>85</v>
      </c>
      <c r="AQ3" s="13" t="s">
        <v>85</v>
      </c>
      <c r="AR3" s="13" t="s">
        <v>85</v>
      </c>
      <c r="AS3" s="13" t="s">
        <v>85</v>
      </c>
      <c r="AT3" s="13" t="s">
        <v>85</v>
      </c>
      <c r="AU3" s="13" t="s">
        <v>85</v>
      </c>
      <c r="AV3" s="13" t="s">
        <v>85</v>
      </c>
      <c r="AW3" s="13" t="s">
        <v>85</v>
      </c>
      <c r="AX3" s="40" t="s">
        <v>85</v>
      </c>
      <c r="AY3" s="13" t="s">
        <v>85</v>
      </c>
      <c r="AZ3" s="13" t="s">
        <v>85</v>
      </c>
      <c r="BA3" s="13" t="s">
        <v>85</v>
      </c>
      <c r="BB3" s="13" t="s">
        <v>85</v>
      </c>
      <c r="BC3" s="13" t="s">
        <v>85</v>
      </c>
      <c r="BD3" s="13" t="s">
        <v>85</v>
      </c>
      <c r="BE3" s="13" t="s">
        <v>85</v>
      </c>
      <c r="BF3" s="13" t="s">
        <v>85</v>
      </c>
      <c r="BG3" s="13" t="s">
        <v>85</v>
      </c>
      <c r="BH3" s="13" t="s">
        <v>85</v>
      </c>
      <c r="BI3" s="13" t="s">
        <v>85</v>
      </c>
      <c r="BJ3" s="13" t="s">
        <v>85</v>
      </c>
      <c r="BK3" s="13" t="s">
        <v>85</v>
      </c>
      <c r="BL3" s="13" t="s">
        <v>85</v>
      </c>
    </row>
    <row r="4" spans="1:64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SUM(J4:BL4)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  <c r="AF4" s="13" t="s">
        <v>85</v>
      </c>
      <c r="AG4" s="13" t="s">
        <v>85</v>
      </c>
      <c r="AH4" s="13" t="s">
        <v>85</v>
      </c>
      <c r="AI4" s="13" t="s">
        <v>85</v>
      </c>
      <c r="AJ4" s="13" t="s">
        <v>85</v>
      </c>
      <c r="AK4" s="13" t="s">
        <v>85</v>
      </c>
      <c r="AL4" s="13" t="s">
        <v>85</v>
      </c>
      <c r="AM4" s="13" t="s">
        <v>85</v>
      </c>
      <c r="AN4" s="13" t="s">
        <v>85</v>
      </c>
      <c r="AO4" s="13" t="s">
        <v>85</v>
      </c>
      <c r="AP4" s="13" t="s">
        <v>85</v>
      </c>
      <c r="AQ4" s="13" t="s">
        <v>85</v>
      </c>
      <c r="AR4" s="13" t="s">
        <v>85</v>
      </c>
      <c r="AS4" s="13" t="s">
        <v>85</v>
      </c>
      <c r="AT4" s="13" t="s">
        <v>85</v>
      </c>
      <c r="AU4" s="13" t="s">
        <v>85</v>
      </c>
      <c r="AV4" s="13" t="s">
        <v>85</v>
      </c>
      <c r="AW4" s="13" t="s">
        <v>85</v>
      </c>
      <c r="AX4" s="40" t="s">
        <v>85</v>
      </c>
      <c r="AY4" s="13" t="s">
        <v>85</v>
      </c>
      <c r="AZ4" s="13" t="s">
        <v>85</v>
      </c>
      <c r="BA4" s="13" t="s">
        <v>85</v>
      </c>
      <c r="BB4" s="13" t="s">
        <v>85</v>
      </c>
      <c r="BC4" s="13" t="s">
        <v>85</v>
      </c>
      <c r="BD4" s="13" t="s">
        <v>85</v>
      </c>
      <c r="BE4" s="13" t="s">
        <v>85</v>
      </c>
      <c r="BF4" s="13" t="s">
        <v>85</v>
      </c>
      <c r="BG4" s="13" t="s">
        <v>85</v>
      </c>
      <c r="BH4" s="13" t="s">
        <v>85</v>
      </c>
      <c r="BI4" s="13" t="s">
        <v>85</v>
      </c>
      <c r="BJ4" s="13" t="s">
        <v>85</v>
      </c>
      <c r="BK4" s="13" t="s">
        <v>85</v>
      </c>
      <c r="BL4" s="13" t="s">
        <v>85</v>
      </c>
    </row>
    <row r="5" spans="1:64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  <c r="AF5" s="13" t="s">
        <v>85</v>
      </c>
      <c r="AG5" s="13" t="s">
        <v>85</v>
      </c>
      <c r="AH5" s="13" t="s">
        <v>85</v>
      </c>
      <c r="AI5" s="13" t="s">
        <v>85</v>
      </c>
      <c r="AJ5" s="13" t="s">
        <v>85</v>
      </c>
      <c r="AK5" s="13" t="s">
        <v>85</v>
      </c>
      <c r="AL5" s="13" t="s">
        <v>85</v>
      </c>
      <c r="AM5" s="13" t="s">
        <v>85</v>
      </c>
      <c r="AN5" s="13" t="s">
        <v>85</v>
      </c>
      <c r="AO5" s="13" t="s">
        <v>85</v>
      </c>
      <c r="AP5" s="13" t="s">
        <v>85</v>
      </c>
      <c r="AQ5" s="13" t="s">
        <v>85</v>
      </c>
      <c r="AR5" s="13" t="s">
        <v>85</v>
      </c>
      <c r="AS5" s="13" t="s">
        <v>85</v>
      </c>
      <c r="AT5" s="13" t="s">
        <v>85</v>
      </c>
      <c r="AU5" s="13" t="s">
        <v>85</v>
      </c>
      <c r="AV5" s="13" t="s">
        <v>85</v>
      </c>
      <c r="AW5" s="13" t="s">
        <v>85</v>
      </c>
      <c r="AX5" s="40" t="s">
        <v>85</v>
      </c>
      <c r="AY5" s="13" t="s">
        <v>85</v>
      </c>
      <c r="AZ5" s="13" t="s">
        <v>85</v>
      </c>
      <c r="BA5" s="13" t="s">
        <v>85</v>
      </c>
      <c r="BB5" s="13" t="s">
        <v>85</v>
      </c>
      <c r="BC5" s="13" t="s">
        <v>85</v>
      </c>
      <c r="BD5" s="13" t="s">
        <v>85</v>
      </c>
      <c r="BE5" s="13" t="s">
        <v>85</v>
      </c>
      <c r="BF5" s="13" t="s">
        <v>85</v>
      </c>
      <c r="BG5" s="13" t="s">
        <v>85</v>
      </c>
      <c r="BH5" s="13" t="s">
        <v>85</v>
      </c>
      <c r="BI5" s="13" t="s">
        <v>85</v>
      </c>
      <c r="BJ5" s="13" t="s">
        <v>85</v>
      </c>
      <c r="BK5" s="13" t="s">
        <v>85</v>
      </c>
      <c r="BL5" s="13" t="s">
        <v>85</v>
      </c>
    </row>
    <row r="6" spans="1:64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4399940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  <c r="AF6" s="13" t="s">
        <v>85</v>
      </c>
      <c r="AG6" s="13" t="s">
        <v>85</v>
      </c>
      <c r="AH6" s="13" t="s">
        <v>85</v>
      </c>
      <c r="AI6" s="13" t="s">
        <v>85</v>
      </c>
      <c r="AJ6" s="13" t="s">
        <v>85</v>
      </c>
      <c r="AK6" s="13" t="s">
        <v>85</v>
      </c>
      <c r="AL6" s="13" t="s">
        <v>85</v>
      </c>
      <c r="AM6" s="13" t="s">
        <v>85</v>
      </c>
      <c r="AN6" s="13" t="s">
        <v>85</v>
      </c>
      <c r="AO6" s="13" t="s">
        <v>85</v>
      </c>
      <c r="AP6" s="13" t="s">
        <v>85</v>
      </c>
      <c r="AQ6" s="13" t="s">
        <v>85</v>
      </c>
      <c r="AR6" s="13" t="s">
        <v>85</v>
      </c>
      <c r="AS6" s="24">
        <v>-150060</v>
      </c>
      <c r="AT6" s="13" t="s">
        <v>85</v>
      </c>
      <c r="AU6" s="13" t="s">
        <v>85</v>
      </c>
      <c r="AV6" s="13" t="s">
        <v>85</v>
      </c>
      <c r="AW6" s="13" t="s">
        <v>85</v>
      </c>
      <c r="AX6" s="40" t="s">
        <v>85</v>
      </c>
      <c r="AY6" s="13" t="s">
        <v>85</v>
      </c>
      <c r="AZ6" s="13" t="s">
        <v>85</v>
      </c>
      <c r="BA6" s="13" t="s">
        <v>85</v>
      </c>
      <c r="BB6" s="13" t="s">
        <v>85</v>
      </c>
      <c r="BC6" s="13" t="s">
        <v>85</v>
      </c>
      <c r="BD6" s="13" t="s">
        <v>85</v>
      </c>
      <c r="BE6" s="13" t="s">
        <v>85</v>
      </c>
      <c r="BF6" s="13" t="s">
        <v>85</v>
      </c>
      <c r="BG6" s="13" t="s">
        <v>85</v>
      </c>
      <c r="BH6" s="13" t="s">
        <v>85</v>
      </c>
      <c r="BI6" s="13" t="s">
        <v>85</v>
      </c>
      <c r="BJ6" s="13" t="s">
        <v>85</v>
      </c>
      <c r="BK6" s="13" t="s">
        <v>85</v>
      </c>
      <c r="BL6" s="13" t="s">
        <v>85</v>
      </c>
    </row>
    <row r="7" spans="1:64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  <c r="AF7" s="13" t="s">
        <v>85</v>
      </c>
      <c r="AG7" s="13" t="s">
        <v>85</v>
      </c>
      <c r="AH7" s="13" t="s">
        <v>85</v>
      </c>
      <c r="AI7" s="13" t="s">
        <v>85</v>
      </c>
      <c r="AJ7" s="13" t="s">
        <v>85</v>
      </c>
      <c r="AK7" s="13" t="s">
        <v>85</v>
      </c>
      <c r="AL7" s="13" t="s">
        <v>85</v>
      </c>
      <c r="AM7" s="13" t="s">
        <v>85</v>
      </c>
      <c r="AN7" s="13" t="s">
        <v>85</v>
      </c>
      <c r="AO7" s="13" t="s">
        <v>85</v>
      </c>
      <c r="AP7" s="13" t="s">
        <v>85</v>
      </c>
      <c r="AQ7" s="13" t="s">
        <v>85</v>
      </c>
      <c r="AR7" s="13" t="s">
        <v>85</v>
      </c>
      <c r="AS7" s="13" t="s">
        <v>85</v>
      </c>
      <c r="AT7" s="13" t="s">
        <v>85</v>
      </c>
      <c r="AU7" s="13" t="s">
        <v>85</v>
      </c>
      <c r="AV7" s="13" t="s">
        <v>85</v>
      </c>
      <c r="AW7" s="13" t="s">
        <v>85</v>
      </c>
      <c r="AX7" s="40" t="s">
        <v>85</v>
      </c>
      <c r="AY7" s="13" t="s">
        <v>85</v>
      </c>
      <c r="AZ7" s="13" t="s">
        <v>85</v>
      </c>
      <c r="BA7" s="13" t="s">
        <v>85</v>
      </c>
      <c r="BB7" s="13" t="s">
        <v>85</v>
      </c>
      <c r="BC7" s="13" t="s">
        <v>85</v>
      </c>
      <c r="BD7" s="13" t="s">
        <v>85</v>
      </c>
      <c r="BE7" s="13" t="s">
        <v>85</v>
      </c>
      <c r="BF7" s="13" t="s">
        <v>85</v>
      </c>
      <c r="BG7" s="13" t="s">
        <v>85</v>
      </c>
      <c r="BH7" s="13" t="s">
        <v>85</v>
      </c>
      <c r="BI7" s="13" t="s">
        <v>85</v>
      </c>
      <c r="BJ7" s="13" t="s">
        <v>85</v>
      </c>
      <c r="BK7" s="13" t="s">
        <v>85</v>
      </c>
      <c r="BL7" s="13" t="s">
        <v>85</v>
      </c>
    </row>
    <row r="8" spans="1:64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  <c r="AF8" s="13" t="s">
        <v>85</v>
      </c>
      <c r="AG8" s="13" t="s">
        <v>85</v>
      </c>
      <c r="AH8" s="13" t="s">
        <v>85</v>
      </c>
      <c r="AI8" s="13" t="s">
        <v>85</v>
      </c>
      <c r="AJ8" s="13" t="s">
        <v>85</v>
      </c>
      <c r="AK8" s="13" t="s">
        <v>85</v>
      </c>
      <c r="AL8" s="13" t="s">
        <v>85</v>
      </c>
      <c r="AM8" s="13" t="s">
        <v>85</v>
      </c>
      <c r="AN8" s="13" t="s">
        <v>85</v>
      </c>
      <c r="AO8" s="13" t="s">
        <v>85</v>
      </c>
      <c r="AP8" s="13" t="s">
        <v>85</v>
      </c>
      <c r="AQ8" s="13" t="s">
        <v>85</v>
      </c>
      <c r="AR8" s="13" t="s">
        <v>85</v>
      </c>
      <c r="AS8" s="13" t="s">
        <v>85</v>
      </c>
      <c r="AT8" s="13" t="s">
        <v>85</v>
      </c>
      <c r="AU8" s="13" t="s">
        <v>85</v>
      </c>
      <c r="AV8" s="13" t="s">
        <v>85</v>
      </c>
      <c r="AW8" s="13" t="s">
        <v>85</v>
      </c>
      <c r="AX8" s="40" t="s">
        <v>85</v>
      </c>
      <c r="AY8" s="13" t="s">
        <v>85</v>
      </c>
      <c r="AZ8" s="13" t="s">
        <v>85</v>
      </c>
      <c r="BA8" s="13" t="s">
        <v>85</v>
      </c>
      <c r="BB8" s="13" t="s">
        <v>85</v>
      </c>
      <c r="BC8" s="13" t="s">
        <v>85</v>
      </c>
      <c r="BD8" s="13" t="s">
        <v>85</v>
      </c>
      <c r="BE8" s="13" t="s">
        <v>85</v>
      </c>
      <c r="BF8" s="13" t="s">
        <v>85</v>
      </c>
      <c r="BG8" s="13" t="s">
        <v>85</v>
      </c>
      <c r="BH8" s="13" t="s">
        <v>85</v>
      </c>
      <c r="BI8" s="13" t="s">
        <v>85</v>
      </c>
      <c r="BJ8" s="13" t="s">
        <v>85</v>
      </c>
      <c r="BK8" s="13" t="s">
        <v>85</v>
      </c>
      <c r="BL8" s="13" t="s">
        <v>85</v>
      </c>
    </row>
    <row r="9" spans="1:64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  <c r="AF9" s="13" t="s">
        <v>85</v>
      </c>
      <c r="AG9" s="13" t="s">
        <v>85</v>
      </c>
      <c r="AH9" s="13" t="s">
        <v>85</v>
      </c>
      <c r="AI9" s="13" t="s">
        <v>85</v>
      </c>
      <c r="AJ9" s="13" t="s">
        <v>85</v>
      </c>
      <c r="AK9" s="13" t="s">
        <v>85</v>
      </c>
      <c r="AL9" s="13" t="s">
        <v>85</v>
      </c>
      <c r="AM9" s="13" t="s">
        <v>85</v>
      </c>
      <c r="AN9" s="13" t="s">
        <v>85</v>
      </c>
      <c r="AO9" s="13" t="s">
        <v>85</v>
      </c>
      <c r="AP9" s="13" t="s">
        <v>85</v>
      </c>
      <c r="AQ9" s="13" t="s">
        <v>85</v>
      </c>
      <c r="AR9" s="13" t="s">
        <v>85</v>
      </c>
      <c r="AS9" s="13" t="s">
        <v>85</v>
      </c>
      <c r="AT9" s="13" t="s">
        <v>85</v>
      </c>
      <c r="AU9" s="13" t="s">
        <v>85</v>
      </c>
      <c r="AV9" s="13" t="s">
        <v>85</v>
      </c>
      <c r="AW9" s="13" t="s">
        <v>85</v>
      </c>
      <c r="AX9" s="40" t="s">
        <v>85</v>
      </c>
      <c r="AY9" s="13" t="s">
        <v>85</v>
      </c>
      <c r="AZ9" s="13" t="s">
        <v>85</v>
      </c>
      <c r="BA9" s="13" t="s">
        <v>85</v>
      </c>
      <c r="BB9" s="13" t="s">
        <v>85</v>
      </c>
      <c r="BC9" s="13" t="s">
        <v>85</v>
      </c>
      <c r="BD9" s="13" t="s">
        <v>85</v>
      </c>
      <c r="BE9" s="13" t="s">
        <v>85</v>
      </c>
      <c r="BF9" s="13" t="s">
        <v>85</v>
      </c>
      <c r="BG9" s="13" t="s">
        <v>85</v>
      </c>
      <c r="BH9" s="13" t="s">
        <v>85</v>
      </c>
      <c r="BI9" s="13" t="s">
        <v>85</v>
      </c>
      <c r="BJ9" s="13" t="s">
        <v>85</v>
      </c>
      <c r="BK9" s="13" t="s">
        <v>85</v>
      </c>
      <c r="BL9" s="13" t="s">
        <v>85</v>
      </c>
    </row>
    <row r="10" spans="1:64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  <c r="AF10" s="13" t="s">
        <v>85</v>
      </c>
      <c r="AG10" s="13" t="s">
        <v>85</v>
      </c>
      <c r="AH10" s="13" t="s">
        <v>85</v>
      </c>
      <c r="AI10" s="13" t="s">
        <v>85</v>
      </c>
      <c r="AJ10" s="13" t="s">
        <v>85</v>
      </c>
      <c r="AK10" s="13" t="s">
        <v>85</v>
      </c>
      <c r="AL10" s="13" t="s">
        <v>85</v>
      </c>
      <c r="AM10" s="13" t="s">
        <v>85</v>
      </c>
      <c r="AN10" s="13" t="s">
        <v>85</v>
      </c>
      <c r="AO10" s="13" t="s">
        <v>85</v>
      </c>
      <c r="AP10" s="13" t="s">
        <v>85</v>
      </c>
      <c r="AQ10" s="13" t="s">
        <v>85</v>
      </c>
      <c r="AR10" s="13" t="s">
        <v>85</v>
      </c>
      <c r="AS10" s="13" t="s">
        <v>85</v>
      </c>
      <c r="AT10" s="13" t="s">
        <v>85</v>
      </c>
      <c r="AU10" s="13" t="s">
        <v>85</v>
      </c>
      <c r="AV10" s="13" t="s">
        <v>85</v>
      </c>
      <c r="AW10" s="13" t="s">
        <v>85</v>
      </c>
      <c r="AX10" s="40" t="s">
        <v>85</v>
      </c>
      <c r="AY10" s="13" t="s">
        <v>85</v>
      </c>
      <c r="AZ10" s="13" t="s">
        <v>85</v>
      </c>
      <c r="BA10" s="13" t="s">
        <v>85</v>
      </c>
      <c r="BB10" s="13" t="s">
        <v>85</v>
      </c>
      <c r="BC10" s="13" t="s">
        <v>85</v>
      </c>
      <c r="BD10" s="13" t="s">
        <v>85</v>
      </c>
      <c r="BE10" s="13" t="s">
        <v>85</v>
      </c>
      <c r="BF10" s="13" t="s">
        <v>85</v>
      </c>
      <c r="BG10" s="13" t="s">
        <v>85</v>
      </c>
      <c r="BH10" s="13" t="s">
        <v>85</v>
      </c>
      <c r="BI10" s="13" t="s">
        <v>85</v>
      </c>
      <c r="BJ10" s="13" t="s">
        <v>85</v>
      </c>
      <c r="BK10" s="13" t="s">
        <v>85</v>
      </c>
      <c r="BL10" s="13" t="s">
        <v>85</v>
      </c>
    </row>
    <row r="11" spans="1:64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  <c r="AF11" s="13" t="s">
        <v>85</v>
      </c>
      <c r="AG11" s="13" t="s">
        <v>85</v>
      </c>
      <c r="AH11" s="13" t="s">
        <v>85</v>
      </c>
      <c r="AI11" s="13" t="s">
        <v>85</v>
      </c>
      <c r="AJ11" s="13" t="s">
        <v>85</v>
      </c>
      <c r="AK11" s="13" t="s">
        <v>85</v>
      </c>
      <c r="AL11" s="13" t="s">
        <v>85</v>
      </c>
      <c r="AM11" s="13" t="s">
        <v>85</v>
      </c>
      <c r="AN11" s="13" t="s">
        <v>85</v>
      </c>
      <c r="AO11" s="13" t="s">
        <v>85</v>
      </c>
      <c r="AP11" s="13" t="s">
        <v>85</v>
      </c>
      <c r="AQ11" s="13" t="s">
        <v>85</v>
      </c>
      <c r="AR11" s="13" t="s">
        <v>85</v>
      </c>
      <c r="AS11" s="13" t="s">
        <v>85</v>
      </c>
      <c r="AT11" s="13" t="s">
        <v>85</v>
      </c>
      <c r="AU11" s="13" t="s">
        <v>85</v>
      </c>
      <c r="AV11" s="13" t="s">
        <v>85</v>
      </c>
      <c r="AW11" s="13" t="s">
        <v>85</v>
      </c>
      <c r="AX11" s="40" t="s">
        <v>85</v>
      </c>
      <c r="AY11" s="13" t="s">
        <v>85</v>
      </c>
      <c r="AZ11" s="13" t="s">
        <v>85</v>
      </c>
      <c r="BA11" s="13" t="s">
        <v>85</v>
      </c>
      <c r="BB11" s="13" t="s">
        <v>85</v>
      </c>
      <c r="BC11" s="13" t="s">
        <v>85</v>
      </c>
      <c r="BD11" s="13" t="s">
        <v>85</v>
      </c>
      <c r="BE11" s="13" t="s">
        <v>85</v>
      </c>
      <c r="BF11" s="13" t="s">
        <v>85</v>
      </c>
      <c r="BG11" s="13" t="s">
        <v>85</v>
      </c>
      <c r="BH11" s="13" t="s">
        <v>85</v>
      </c>
      <c r="BI11" s="13" t="s">
        <v>85</v>
      </c>
      <c r="BJ11" s="13" t="s">
        <v>85</v>
      </c>
      <c r="BK11" s="13" t="s">
        <v>85</v>
      </c>
      <c r="BL11" s="13" t="s">
        <v>85</v>
      </c>
    </row>
    <row r="12" spans="1:64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  <c r="AF12" s="13" t="s">
        <v>85</v>
      </c>
      <c r="AG12" s="13" t="s">
        <v>85</v>
      </c>
      <c r="AH12" s="13" t="s">
        <v>85</v>
      </c>
      <c r="AI12" s="13" t="s">
        <v>85</v>
      </c>
      <c r="AJ12" s="13" t="s">
        <v>85</v>
      </c>
      <c r="AK12" s="13" t="s">
        <v>85</v>
      </c>
      <c r="AL12" s="13" t="s">
        <v>85</v>
      </c>
      <c r="AM12" s="13" t="s">
        <v>85</v>
      </c>
      <c r="AN12" s="13" t="s">
        <v>85</v>
      </c>
      <c r="AO12" s="13" t="s">
        <v>85</v>
      </c>
      <c r="AP12" s="13" t="s">
        <v>85</v>
      </c>
      <c r="AQ12" s="13" t="s">
        <v>85</v>
      </c>
      <c r="AR12" s="13" t="s">
        <v>85</v>
      </c>
      <c r="AS12" s="13" t="s">
        <v>85</v>
      </c>
      <c r="AT12" s="13" t="s">
        <v>85</v>
      </c>
      <c r="AU12" s="13" t="s">
        <v>85</v>
      </c>
      <c r="AV12" s="13" t="s">
        <v>85</v>
      </c>
      <c r="AW12" s="13" t="s">
        <v>85</v>
      </c>
      <c r="AX12" s="40" t="s">
        <v>85</v>
      </c>
      <c r="AY12" s="13" t="s">
        <v>85</v>
      </c>
      <c r="AZ12" s="13" t="s">
        <v>85</v>
      </c>
      <c r="BA12" s="13" t="s">
        <v>85</v>
      </c>
      <c r="BB12" s="13" t="s">
        <v>85</v>
      </c>
      <c r="BC12" s="13" t="s">
        <v>85</v>
      </c>
      <c r="BD12" s="13" t="s">
        <v>85</v>
      </c>
      <c r="BE12" s="13" t="s">
        <v>85</v>
      </c>
      <c r="BF12" s="13" t="s">
        <v>85</v>
      </c>
      <c r="BG12" s="13" t="s">
        <v>85</v>
      </c>
      <c r="BH12" s="13" t="s">
        <v>85</v>
      </c>
      <c r="BI12" s="13" t="s">
        <v>85</v>
      </c>
      <c r="BJ12" s="13" t="s">
        <v>85</v>
      </c>
      <c r="BK12" s="13" t="s">
        <v>85</v>
      </c>
      <c r="BL12" s="13" t="s">
        <v>85</v>
      </c>
    </row>
    <row r="13" spans="1:64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  <c r="AF13" s="13" t="s">
        <v>85</v>
      </c>
      <c r="AG13" s="13" t="s">
        <v>85</v>
      </c>
      <c r="AH13" s="13" t="s">
        <v>85</v>
      </c>
      <c r="AI13" s="13" t="s">
        <v>85</v>
      </c>
      <c r="AJ13" s="13" t="s">
        <v>85</v>
      </c>
      <c r="AK13" s="13" t="s">
        <v>85</v>
      </c>
      <c r="AL13" s="13" t="s">
        <v>85</v>
      </c>
      <c r="AM13" s="13" t="s">
        <v>85</v>
      </c>
      <c r="AN13" s="13" t="s">
        <v>85</v>
      </c>
      <c r="AO13" s="13" t="s">
        <v>85</v>
      </c>
      <c r="AP13" s="13" t="s">
        <v>85</v>
      </c>
      <c r="AQ13" s="13" t="s">
        <v>85</v>
      </c>
      <c r="AR13" s="13" t="s">
        <v>85</v>
      </c>
      <c r="AS13" s="13" t="s">
        <v>85</v>
      </c>
      <c r="AT13" s="13" t="s">
        <v>85</v>
      </c>
      <c r="AU13" s="13" t="s">
        <v>85</v>
      </c>
      <c r="AV13" s="13" t="s">
        <v>85</v>
      </c>
      <c r="AW13" s="13" t="s">
        <v>85</v>
      </c>
      <c r="AX13" s="40" t="s">
        <v>85</v>
      </c>
      <c r="AY13" s="13" t="s">
        <v>85</v>
      </c>
      <c r="AZ13" s="13" t="s">
        <v>85</v>
      </c>
      <c r="BA13" s="13" t="s">
        <v>85</v>
      </c>
      <c r="BB13" s="13" t="s">
        <v>85</v>
      </c>
      <c r="BC13" s="13" t="s">
        <v>85</v>
      </c>
      <c r="BD13" s="13" t="s">
        <v>85</v>
      </c>
      <c r="BE13" s="13" t="s">
        <v>85</v>
      </c>
      <c r="BF13" s="13" t="s">
        <v>85</v>
      </c>
      <c r="BG13" s="13" t="s">
        <v>85</v>
      </c>
      <c r="BH13" s="13" t="s">
        <v>85</v>
      </c>
      <c r="BI13" s="13" t="s">
        <v>85</v>
      </c>
      <c r="BJ13" s="13" t="s">
        <v>85</v>
      </c>
      <c r="BK13" s="13" t="s">
        <v>85</v>
      </c>
      <c r="BL13" s="13" t="s">
        <v>85</v>
      </c>
    </row>
    <row r="14" spans="1:64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  <c r="AF14" s="13" t="s">
        <v>85</v>
      </c>
      <c r="AG14" s="13" t="s">
        <v>85</v>
      </c>
      <c r="AH14" s="13" t="s">
        <v>85</v>
      </c>
      <c r="AI14" s="13" t="s">
        <v>85</v>
      </c>
      <c r="AJ14" s="13" t="s">
        <v>85</v>
      </c>
      <c r="AK14" s="13" t="s">
        <v>85</v>
      </c>
      <c r="AL14" s="13" t="s">
        <v>85</v>
      </c>
      <c r="AM14" s="13" t="s">
        <v>85</v>
      </c>
      <c r="AN14" s="13" t="s">
        <v>85</v>
      </c>
      <c r="AO14" s="13" t="s">
        <v>85</v>
      </c>
      <c r="AP14" s="13" t="s">
        <v>85</v>
      </c>
      <c r="AQ14" s="13" t="s">
        <v>85</v>
      </c>
      <c r="AR14" s="13" t="s">
        <v>85</v>
      </c>
      <c r="AS14" s="13" t="s">
        <v>85</v>
      </c>
      <c r="AT14" s="13" t="s">
        <v>85</v>
      </c>
      <c r="AU14" s="13" t="s">
        <v>85</v>
      </c>
      <c r="AV14" s="13" t="s">
        <v>85</v>
      </c>
      <c r="AW14" s="13" t="s">
        <v>85</v>
      </c>
      <c r="AX14" s="40" t="s">
        <v>85</v>
      </c>
      <c r="AY14" s="13" t="s">
        <v>85</v>
      </c>
      <c r="AZ14" s="13" t="s">
        <v>85</v>
      </c>
      <c r="BA14" s="13" t="s">
        <v>85</v>
      </c>
      <c r="BB14" s="13" t="s">
        <v>85</v>
      </c>
      <c r="BC14" s="13" t="s">
        <v>85</v>
      </c>
      <c r="BD14" s="13" t="s">
        <v>85</v>
      </c>
      <c r="BE14" s="13" t="s">
        <v>85</v>
      </c>
      <c r="BF14" s="13" t="s">
        <v>85</v>
      </c>
      <c r="BG14" s="13" t="s">
        <v>85</v>
      </c>
      <c r="BH14" s="13" t="s">
        <v>85</v>
      </c>
      <c r="BI14" s="13" t="s">
        <v>85</v>
      </c>
      <c r="BJ14" s="13" t="s">
        <v>85</v>
      </c>
      <c r="BK14" s="13" t="s">
        <v>85</v>
      </c>
      <c r="BL14" s="13" t="s">
        <v>85</v>
      </c>
    </row>
    <row r="15" spans="1:64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  <c r="AF15" s="13" t="s">
        <v>85</v>
      </c>
      <c r="AG15" s="13" t="s">
        <v>85</v>
      </c>
      <c r="AH15" s="13" t="s">
        <v>85</v>
      </c>
      <c r="AI15" s="13" t="s">
        <v>85</v>
      </c>
      <c r="AJ15" s="13" t="s">
        <v>85</v>
      </c>
      <c r="AK15" s="13" t="s">
        <v>85</v>
      </c>
      <c r="AL15" s="13" t="s">
        <v>85</v>
      </c>
      <c r="AM15" s="13" t="s">
        <v>85</v>
      </c>
      <c r="AN15" s="13" t="s">
        <v>85</v>
      </c>
      <c r="AO15" s="13" t="s">
        <v>85</v>
      </c>
      <c r="AP15" s="13" t="s">
        <v>85</v>
      </c>
      <c r="AQ15" s="13" t="s">
        <v>85</v>
      </c>
      <c r="AR15" s="13" t="s">
        <v>85</v>
      </c>
      <c r="AS15" s="13" t="s">
        <v>85</v>
      </c>
      <c r="AT15" s="13" t="s">
        <v>85</v>
      </c>
      <c r="AU15" s="13" t="s">
        <v>85</v>
      </c>
      <c r="AV15" s="13" t="s">
        <v>85</v>
      </c>
      <c r="AW15" s="13" t="s">
        <v>85</v>
      </c>
      <c r="AX15" s="40" t="s">
        <v>85</v>
      </c>
      <c r="AY15" s="13" t="s">
        <v>85</v>
      </c>
      <c r="AZ15" s="13" t="s">
        <v>85</v>
      </c>
      <c r="BA15" s="13" t="s">
        <v>85</v>
      </c>
      <c r="BB15" s="13" t="s">
        <v>85</v>
      </c>
      <c r="BC15" s="13" t="s">
        <v>85</v>
      </c>
      <c r="BD15" s="13" t="s">
        <v>85</v>
      </c>
      <c r="BE15" s="13" t="s">
        <v>85</v>
      </c>
      <c r="BF15" s="13" t="s">
        <v>85</v>
      </c>
      <c r="BG15" s="13" t="s">
        <v>85</v>
      </c>
      <c r="BH15" s="13" t="s">
        <v>85</v>
      </c>
      <c r="BI15" s="13" t="s">
        <v>85</v>
      </c>
      <c r="BJ15" s="13" t="s">
        <v>85</v>
      </c>
      <c r="BK15" s="13" t="s">
        <v>85</v>
      </c>
      <c r="BL15" s="13" t="s">
        <v>85</v>
      </c>
    </row>
    <row r="16" spans="1:64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  <c r="AF16" s="13" t="s">
        <v>85</v>
      </c>
      <c r="AG16" s="13" t="s">
        <v>85</v>
      </c>
      <c r="AH16" s="13" t="s">
        <v>85</v>
      </c>
      <c r="AI16" s="13" t="s">
        <v>85</v>
      </c>
      <c r="AJ16" s="13" t="s">
        <v>85</v>
      </c>
      <c r="AK16" s="13" t="s">
        <v>85</v>
      </c>
      <c r="AL16" s="13" t="s">
        <v>85</v>
      </c>
      <c r="AM16" s="13" t="s">
        <v>85</v>
      </c>
      <c r="AN16" s="13" t="s">
        <v>85</v>
      </c>
      <c r="AO16" s="13" t="s">
        <v>85</v>
      </c>
      <c r="AP16" s="13" t="s">
        <v>85</v>
      </c>
      <c r="AQ16" s="13" t="s">
        <v>85</v>
      </c>
      <c r="AR16" s="13" t="s">
        <v>85</v>
      </c>
      <c r="AS16" s="13" t="s">
        <v>85</v>
      </c>
      <c r="AT16" s="13" t="s">
        <v>85</v>
      </c>
      <c r="AU16" s="13" t="s">
        <v>85</v>
      </c>
      <c r="AV16" s="13" t="s">
        <v>85</v>
      </c>
      <c r="AW16" s="13" t="s">
        <v>85</v>
      </c>
      <c r="AX16" s="40" t="s">
        <v>85</v>
      </c>
      <c r="AY16" s="13" t="s">
        <v>85</v>
      </c>
      <c r="AZ16" s="13" t="s">
        <v>85</v>
      </c>
      <c r="BA16" s="13" t="s">
        <v>85</v>
      </c>
      <c r="BB16" s="13" t="s">
        <v>85</v>
      </c>
      <c r="BC16" s="13" t="s">
        <v>85</v>
      </c>
      <c r="BD16" s="13" t="s">
        <v>85</v>
      </c>
      <c r="BE16" s="13" t="s">
        <v>85</v>
      </c>
      <c r="BF16" s="13" t="s">
        <v>85</v>
      </c>
      <c r="BG16" s="13" t="s">
        <v>85</v>
      </c>
      <c r="BH16" s="13" t="s">
        <v>85</v>
      </c>
      <c r="BI16" s="13" t="s">
        <v>85</v>
      </c>
      <c r="BJ16" s="13" t="s">
        <v>85</v>
      </c>
      <c r="BK16" s="13" t="s">
        <v>85</v>
      </c>
      <c r="BL16" s="13" t="s">
        <v>85</v>
      </c>
    </row>
    <row r="17" spans="1:64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  <c r="AF17" s="13" t="s">
        <v>85</v>
      </c>
      <c r="AG17" s="13" t="s">
        <v>85</v>
      </c>
      <c r="AH17" s="13" t="s">
        <v>85</v>
      </c>
      <c r="AI17" s="13" t="s">
        <v>85</v>
      </c>
      <c r="AJ17" s="13" t="s">
        <v>85</v>
      </c>
      <c r="AK17" s="13" t="s">
        <v>85</v>
      </c>
      <c r="AL17" s="13" t="s">
        <v>85</v>
      </c>
      <c r="AM17" s="13" t="s">
        <v>85</v>
      </c>
      <c r="AN17" s="13" t="s">
        <v>85</v>
      </c>
      <c r="AO17" s="13" t="s">
        <v>85</v>
      </c>
      <c r="AP17" s="13" t="s">
        <v>85</v>
      </c>
      <c r="AQ17" s="13" t="s">
        <v>85</v>
      </c>
      <c r="AR17" s="13" t="s">
        <v>85</v>
      </c>
      <c r="AS17" s="13" t="s">
        <v>85</v>
      </c>
      <c r="AT17" s="13" t="s">
        <v>85</v>
      </c>
      <c r="AU17" s="13" t="s">
        <v>85</v>
      </c>
      <c r="AV17" s="13" t="s">
        <v>85</v>
      </c>
      <c r="AW17" s="13" t="s">
        <v>85</v>
      </c>
      <c r="AX17" s="40" t="s">
        <v>85</v>
      </c>
      <c r="AY17" s="13" t="s">
        <v>85</v>
      </c>
      <c r="AZ17" s="13" t="s">
        <v>85</v>
      </c>
      <c r="BA17" s="13" t="s">
        <v>85</v>
      </c>
      <c r="BB17" s="13" t="s">
        <v>85</v>
      </c>
      <c r="BC17" s="13" t="s">
        <v>85</v>
      </c>
      <c r="BD17" s="13" t="s">
        <v>85</v>
      </c>
      <c r="BE17" s="13" t="s">
        <v>85</v>
      </c>
      <c r="BF17" s="13" t="s">
        <v>85</v>
      </c>
      <c r="BG17" s="13" t="s">
        <v>85</v>
      </c>
      <c r="BH17" s="13" t="s">
        <v>85</v>
      </c>
      <c r="BI17" s="13" t="s">
        <v>85</v>
      </c>
      <c r="BJ17" s="13" t="s">
        <v>85</v>
      </c>
      <c r="BK17" s="13" t="s">
        <v>85</v>
      </c>
      <c r="BL17" s="13" t="s">
        <v>85</v>
      </c>
    </row>
    <row r="18" spans="1:64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  <c r="AF18" s="13" t="s">
        <v>85</v>
      </c>
      <c r="AG18" s="13" t="s">
        <v>85</v>
      </c>
      <c r="AH18" s="13" t="s">
        <v>85</v>
      </c>
      <c r="AI18" s="13" t="s">
        <v>85</v>
      </c>
      <c r="AJ18" s="13" t="s">
        <v>85</v>
      </c>
      <c r="AK18" s="13" t="s">
        <v>85</v>
      </c>
      <c r="AL18" s="13" t="s">
        <v>85</v>
      </c>
      <c r="AM18" s="13" t="s">
        <v>85</v>
      </c>
      <c r="AN18" s="13" t="s">
        <v>85</v>
      </c>
      <c r="AO18" s="13" t="s">
        <v>85</v>
      </c>
      <c r="AP18" s="13" t="s">
        <v>85</v>
      </c>
      <c r="AQ18" s="13" t="s">
        <v>85</v>
      </c>
      <c r="AR18" s="13" t="s">
        <v>85</v>
      </c>
      <c r="AS18" s="13" t="s">
        <v>85</v>
      </c>
      <c r="AT18" s="13" t="s">
        <v>85</v>
      </c>
      <c r="AU18" s="13" t="s">
        <v>85</v>
      </c>
      <c r="AV18" s="13" t="s">
        <v>85</v>
      </c>
      <c r="AW18" s="13" t="s">
        <v>85</v>
      </c>
      <c r="AX18" s="40" t="s">
        <v>85</v>
      </c>
      <c r="AY18" s="13" t="s">
        <v>85</v>
      </c>
      <c r="AZ18" s="13" t="s">
        <v>85</v>
      </c>
      <c r="BA18" s="13" t="s">
        <v>85</v>
      </c>
      <c r="BB18" s="13" t="s">
        <v>85</v>
      </c>
      <c r="BC18" s="13" t="s">
        <v>85</v>
      </c>
      <c r="BD18" s="13" t="s">
        <v>85</v>
      </c>
      <c r="BE18" s="13" t="s">
        <v>85</v>
      </c>
      <c r="BF18" s="13" t="s">
        <v>85</v>
      </c>
      <c r="BG18" s="13" t="s">
        <v>85</v>
      </c>
      <c r="BH18" s="13" t="s">
        <v>85</v>
      </c>
      <c r="BI18" s="13" t="s">
        <v>85</v>
      </c>
      <c r="BJ18" s="13" t="s">
        <v>85</v>
      </c>
      <c r="BK18" s="13" t="s">
        <v>85</v>
      </c>
      <c r="BL18" s="13" t="s">
        <v>85</v>
      </c>
    </row>
    <row r="19" spans="1:64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  <c r="AF19" s="13" t="s">
        <v>85</v>
      </c>
      <c r="AG19" s="13" t="s">
        <v>85</v>
      </c>
      <c r="AH19" s="13" t="s">
        <v>85</v>
      </c>
      <c r="AI19" s="13" t="s">
        <v>85</v>
      </c>
      <c r="AJ19" s="13" t="s">
        <v>85</v>
      </c>
      <c r="AK19" s="13" t="s">
        <v>85</v>
      </c>
      <c r="AL19" s="13" t="s">
        <v>85</v>
      </c>
      <c r="AM19" s="13" t="s">
        <v>85</v>
      </c>
      <c r="AN19" s="13" t="s">
        <v>85</v>
      </c>
      <c r="AO19" s="13" t="s">
        <v>85</v>
      </c>
      <c r="AP19" s="13" t="s">
        <v>85</v>
      </c>
      <c r="AQ19" s="13" t="s">
        <v>85</v>
      </c>
      <c r="AR19" s="13" t="s">
        <v>85</v>
      </c>
      <c r="AS19" s="13" t="s">
        <v>85</v>
      </c>
      <c r="AT19" s="13" t="s">
        <v>85</v>
      </c>
      <c r="AU19" s="13" t="s">
        <v>85</v>
      </c>
      <c r="AV19" s="13" t="s">
        <v>85</v>
      </c>
      <c r="AW19" s="13" t="s">
        <v>85</v>
      </c>
      <c r="AX19" s="40" t="s">
        <v>85</v>
      </c>
      <c r="AY19" s="13" t="s">
        <v>85</v>
      </c>
      <c r="AZ19" s="13" t="s">
        <v>85</v>
      </c>
      <c r="BA19" s="13" t="s">
        <v>85</v>
      </c>
      <c r="BB19" s="13" t="s">
        <v>85</v>
      </c>
      <c r="BC19" s="13" t="s">
        <v>85</v>
      </c>
      <c r="BD19" s="13" t="s">
        <v>85</v>
      </c>
      <c r="BE19" s="13" t="s">
        <v>85</v>
      </c>
      <c r="BF19" s="13" t="s">
        <v>85</v>
      </c>
      <c r="BG19" s="13" t="s">
        <v>85</v>
      </c>
      <c r="BH19" s="13" t="s">
        <v>85</v>
      </c>
      <c r="BI19" s="13" t="s">
        <v>85</v>
      </c>
      <c r="BJ19" s="13" t="s">
        <v>85</v>
      </c>
      <c r="BK19" s="13" t="s">
        <v>85</v>
      </c>
      <c r="BL19" s="13" t="s">
        <v>85</v>
      </c>
    </row>
    <row r="20" spans="1:64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  <c r="AF20" s="13" t="s">
        <v>85</v>
      </c>
      <c r="AG20" s="13" t="s">
        <v>85</v>
      </c>
      <c r="AH20" s="13" t="s">
        <v>85</v>
      </c>
      <c r="AI20" s="13" t="s">
        <v>85</v>
      </c>
      <c r="AJ20" s="13" t="s">
        <v>85</v>
      </c>
      <c r="AK20" s="13" t="s">
        <v>85</v>
      </c>
      <c r="AL20" s="13" t="s">
        <v>85</v>
      </c>
      <c r="AM20" s="13" t="s">
        <v>85</v>
      </c>
      <c r="AN20" s="13" t="s">
        <v>85</v>
      </c>
      <c r="AO20" s="13" t="s">
        <v>85</v>
      </c>
      <c r="AP20" s="13" t="s">
        <v>85</v>
      </c>
      <c r="AQ20" s="13" t="s">
        <v>85</v>
      </c>
      <c r="AR20" s="13" t="s">
        <v>85</v>
      </c>
      <c r="AS20" s="13" t="s">
        <v>85</v>
      </c>
      <c r="AT20" s="13" t="s">
        <v>85</v>
      </c>
      <c r="AU20" s="13" t="s">
        <v>85</v>
      </c>
      <c r="AV20" s="13" t="s">
        <v>85</v>
      </c>
      <c r="AW20" s="13" t="s">
        <v>85</v>
      </c>
      <c r="AX20" s="40" t="s">
        <v>85</v>
      </c>
      <c r="AY20" s="13" t="s">
        <v>85</v>
      </c>
      <c r="AZ20" s="13" t="s">
        <v>85</v>
      </c>
      <c r="BA20" s="13" t="s">
        <v>85</v>
      </c>
      <c r="BB20" s="13" t="s">
        <v>85</v>
      </c>
      <c r="BC20" s="13" t="s">
        <v>85</v>
      </c>
      <c r="BD20" s="13" t="s">
        <v>85</v>
      </c>
      <c r="BE20" s="13" t="s">
        <v>85</v>
      </c>
      <c r="BF20" s="13" t="s">
        <v>85</v>
      </c>
      <c r="BG20" s="13" t="s">
        <v>85</v>
      </c>
      <c r="BH20" s="13" t="s">
        <v>85</v>
      </c>
      <c r="BI20" s="13" t="s">
        <v>85</v>
      </c>
      <c r="BJ20" s="13" t="s">
        <v>85</v>
      </c>
      <c r="BK20" s="13" t="s">
        <v>85</v>
      </c>
      <c r="BL20" s="13" t="s">
        <v>85</v>
      </c>
    </row>
    <row r="21" spans="1:64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  <c r="AF21" s="13" t="s">
        <v>85</v>
      </c>
      <c r="AG21" s="13" t="s">
        <v>85</v>
      </c>
      <c r="AH21" s="13" t="s">
        <v>85</v>
      </c>
      <c r="AI21" s="13" t="s">
        <v>85</v>
      </c>
      <c r="AJ21" s="13" t="s">
        <v>85</v>
      </c>
      <c r="AK21" s="13" t="s">
        <v>85</v>
      </c>
      <c r="AL21" s="13" t="s">
        <v>85</v>
      </c>
      <c r="AM21" s="13" t="s">
        <v>85</v>
      </c>
      <c r="AN21" s="13" t="s">
        <v>85</v>
      </c>
      <c r="AO21" s="13" t="s">
        <v>85</v>
      </c>
      <c r="AP21" s="13" t="s">
        <v>85</v>
      </c>
      <c r="AQ21" s="13" t="s">
        <v>85</v>
      </c>
      <c r="AR21" s="13" t="s">
        <v>85</v>
      </c>
      <c r="AS21" s="13" t="s">
        <v>85</v>
      </c>
      <c r="AT21" s="13" t="s">
        <v>85</v>
      </c>
      <c r="AU21" s="13" t="s">
        <v>85</v>
      </c>
      <c r="AV21" s="13" t="s">
        <v>85</v>
      </c>
      <c r="AW21" s="13" t="s">
        <v>85</v>
      </c>
      <c r="AX21" s="40" t="s">
        <v>85</v>
      </c>
      <c r="AY21" s="13" t="s">
        <v>85</v>
      </c>
      <c r="AZ21" s="13" t="s">
        <v>85</v>
      </c>
      <c r="BA21" s="13" t="s">
        <v>85</v>
      </c>
      <c r="BB21" s="13" t="s">
        <v>85</v>
      </c>
      <c r="BC21" s="13" t="s">
        <v>85</v>
      </c>
      <c r="BD21" s="13" t="s">
        <v>85</v>
      </c>
      <c r="BE21" s="13" t="s">
        <v>85</v>
      </c>
      <c r="BF21" s="13" t="s">
        <v>85</v>
      </c>
      <c r="BG21" s="13" t="s">
        <v>85</v>
      </c>
      <c r="BH21" s="13" t="s">
        <v>85</v>
      </c>
      <c r="BI21" s="13" t="s">
        <v>85</v>
      </c>
      <c r="BJ21" s="13" t="s">
        <v>85</v>
      </c>
      <c r="BK21" s="13" t="s">
        <v>85</v>
      </c>
      <c r="BL21" s="13" t="s">
        <v>85</v>
      </c>
    </row>
    <row r="22" spans="1:64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  <c r="AF22" s="13" t="s">
        <v>85</v>
      </c>
      <c r="AG22" s="13" t="s">
        <v>85</v>
      </c>
      <c r="AH22" s="13" t="s">
        <v>85</v>
      </c>
      <c r="AI22" s="13" t="s">
        <v>85</v>
      </c>
      <c r="AJ22" s="13" t="s">
        <v>85</v>
      </c>
      <c r="AK22" s="13" t="s">
        <v>85</v>
      </c>
      <c r="AL22" s="13" t="s">
        <v>85</v>
      </c>
      <c r="AM22" s="13" t="s">
        <v>85</v>
      </c>
      <c r="AN22" s="13" t="s">
        <v>85</v>
      </c>
      <c r="AO22" s="13" t="s">
        <v>85</v>
      </c>
      <c r="AP22" s="13" t="s">
        <v>85</v>
      </c>
      <c r="AQ22" s="13" t="s">
        <v>85</v>
      </c>
      <c r="AR22" s="13" t="s">
        <v>85</v>
      </c>
      <c r="AS22" s="13" t="s">
        <v>85</v>
      </c>
      <c r="AT22" s="13" t="s">
        <v>85</v>
      </c>
      <c r="AU22" s="13" t="s">
        <v>85</v>
      </c>
      <c r="AV22" s="13" t="s">
        <v>85</v>
      </c>
      <c r="AW22" s="13" t="s">
        <v>85</v>
      </c>
      <c r="AX22" s="40" t="s">
        <v>85</v>
      </c>
      <c r="AY22" s="13" t="s">
        <v>85</v>
      </c>
      <c r="AZ22" s="13" t="s">
        <v>85</v>
      </c>
      <c r="BA22" s="13" t="s">
        <v>85</v>
      </c>
      <c r="BB22" s="13" t="s">
        <v>85</v>
      </c>
      <c r="BC22" s="13" t="s">
        <v>85</v>
      </c>
      <c r="BD22" s="13" t="s">
        <v>85</v>
      </c>
      <c r="BE22" s="13" t="s">
        <v>85</v>
      </c>
      <c r="BF22" s="13" t="s">
        <v>85</v>
      </c>
      <c r="BG22" s="13" t="s">
        <v>85</v>
      </c>
      <c r="BH22" s="13" t="s">
        <v>85</v>
      </c>
      <c r="BI22" s="13" t="s">
        <v>85</v>
      </c>
      <c r="BJ22" s="13" t="s">
        <v>85</v>
      </c>
      <c r="BK22" s="13" t="s">
        <v>85</v>
      </c>
      <c r="BL22" s="13" t="s">
        <v>85</v>
      </c>
    </row>
    <row r="23" spans="1:64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599000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  <c r="AF23" s="13" t="s">
        <v>85</v>
      </c>
      <c r="AG23" s="13" t="s">
        <v>85</v>
      </c>
      <c r="AH23" s="13" t="s">
        <v>85</v>
      </c>
      <c r="AI23" s="13" t="s">
        <v>85</v>
      </c>
      <c r="AJ23" s="13" t="s">
        <v>85</v>
      </c>
      <c r="AK23" s="13" t="s">
        <v>85</v>
      </c>
      <c r="AL23" s="13" t="s">
        <v>85</v>
      </c>
      <c r="AM23" s="13" t="s">
        <v>85</v>
      </c>
      <c r="AN23" s="13" t="s">
        <v>85</v>
      </c>
      <c r="AO23" s="13" t="s">
        <v>85</v>
      </c>
      <c r="AP23" s="13" t="s">
        <v>85</v>
      </c>
      <c r="AQ23" s="13" t="s">
        <v>85</v>
      </c>
      <c r="AR23" s="13" t="s">
        <v>85</v>
      </c>
      <c r="AS23" s="13" t="s">
        <v>85</v>
      </c>
      <c r="AT23" s="13" t="s">
        <v>85</v>
      </c>
      <c r="AU23" s="13" t="s">
        <v>85</v>
      </c>
      <c r="AV23" s="13" t="s">
        <v>85</v>
      </c>
      <c r="AW23" s="13" t="s">
        <v>85</v>
      </c>
      <c r="AX23" s="40" t="s">
        <v>85</v>
      </c>
      <c r="AY23" s="13" t="s">
        <v>85</v>
      </c>
      <c r="AZ23" s="13" t="s">
        <v>85</v>
      </c>
      <c r="BA23" s="13" t="s">
        <v>85</v>
      </c>
      <c r="BB23" s="13" t="s">
        <v>85</v>
      </c>
      <c r="BC23" s="13" t="s">
        <v>85</v>
      </c>
      <c r="BD23" s="13" t="s">
        <v>85</v>
      </c>
      <c r="BE23" s="13">
        <v>21000</v>
      </c>
      <c r="BF23" s="13" t="s">
        <v>85</v>
      </c>
      <c r="BG23" s="13" t="s">
        <v>85</v>
      </c>
      <c r="BH23" s="13" t="s">
        <v>85</v>
      </c>
      <c r="BI23" s="13" t="s">
        <v>85</v>
      </c>
      <c r="BJ23" s="13" t="s">
        <v>85</v>
      </c>
      <c r="BK23" s="24">
        <v>-2000</v>
      </c>
      <c r="BL23" s="13" t="s">
        <v>85</v>
      </c>
    </row>
    <row r="24" spans="1:64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  <c r="AF24" s="13" t="s">
        <v>85</v>
      </c>
      <c r="AG24" s="13" t="s">
        <v>85</v>
      </c>
      <c r="AH24" s="13" t="s">
        <v>85</v>
      </c>
      <c r="AI24" s="13" t="s">
        <v>85</v>
      </c>
      <c r="AJ24" s="13" t="s">
        <v>85</v>
      </c>
      <c r="AK24" s="13" t="s">
        <v>85</v>
      </c>
      <c r="AL24" s="13" t="s">
        <v>85</v>
      </c>
      <c r="AM24" s="13" t="s">
        <v>85</v>
      </c>
      <c r="AN24" s="13" t="s">
        <v>85</v>
      </c>
      <c r="AO24" s="13" t="s">
        <v>85</v>
      </c>
      <c r="AP24" s="13" t="s">
        <v>85</v>
      </c>
      <c r="AQ24" s="13" t="s">
        <v>85</v>
      </c>
      <c r="AR24" s="13" t="s">
        <v>85</v>
      </c>
      <c r="AS24" s="13" t="s">
        <v>85</v>
      </c>
      <c r="AT24" s="13" t="s">
        <v>85</v>
      </c>
      <c r="AU24" s="13" t="s">
        <v>85</v>
      </c>
      <c r="AV24" s="13" t="s">
        <v>85</v>
      </c>
      <c r="AW24" s="13" t="s">
        <v>85</v>
      </c>
      <c r="AX24" s="40" t="s">
        <v>85</v>
      </c>
      <c r="AY24" s="13" t="s">
        <v>85</v>
      </c>
      <c r="AZ24" s="13" t="s">
        <v>85</v>
      </c>
      <c r="BA24" s="13" t="s">
        <v>85</v>
      </c>
      <c r="BB24" s="13" t="s">
        <v>85</v>
      </c>
      <c r="BC24" s="13" t="s">
        <v>85</v>
      </c>
      <c r="BD24" s="13" t="s">
        <v>85</v>
      </c>
      <c r="BE24" s="13" t="s">
        <v>85</v>
      </c>
      <c r="BF24" s="13" t="s">
        <v>85</v>
      </c>
      <c r="BG24" s="13" t="s">
        <v>85</v>
      </c>
      <c r="BH24" s="13" t="s">
        <v>85</v>
      </c>
      <c r="BI24" s="13" t="s">
        <v>85</v>
      </c>
      <c r="BJ24" s="13" t="s">
        <v>85</v>
      </c>
      <c r="BK24" s="13" t="s">
        <v>85</v>
      </c>
      <c r="BL24" s="13" t="s">
        <v>85</v>
      </c>
    </row>
    <row r="25" spans="1:64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  <c r="AF25" s="13" t="s">
        <v>85</v>
      </c>
      <c r="AG25" s="13" t="s">
        <v>85</v>
      </c>
      <c r="AH25" s="13" t="s">
        <v>85</v>
      </c>
      <c r="AI25" s="13" t="s">
        <v>85</v>
      </c>
      <c r="AJ25" s="13" t="s">
        <v>85</v>
      </c>
      <c r="AK25" s="13" t="s">
        <v>85</v>
      </c>
      <c r="AL25" s="13" t="s">
        <v>85</v>
      </c>
      <c r="AM25" s="13" t="s">
        <v>85</v>
      </c>
      <c r="AN25" s="13" t="s">
        <v>85</v>
      </c>
      <c r="AO25" s="13" t="s">
        <v>85</v>
      </c>
      <c r="AP25" s="13" t="s">
        <v>85</v>
      </c>
      <c r="AQ25" s="13" t="s">
        <v>85</v>
      </c>
      <c r="AR25" s="13" t="s">
        <v>85</v>
      </c>
      <c r="AS25" s="13" t="s">
        <v>85</v>
      </c>
      <c r="AT25" s="13" t="s">
        <v>85</v>
      </c>
      <c r="AU25" s="13" t="s">
        <v>85</v>
      </c>
      <c r="AV25" s="13" t="s">
        <v>85</v>
      </c>
      <c r="AW25" s="13" t="s">
        <v>85</v>
      </c>
      <c r="AX25" s="40" t="s">
        <v>85</v>
      </c>
      <c r="AY25" s="13" t="s">
        <v>85</v>
      </c>
      <c r="AZ25" s="13" t="s">
        <v>85</v>
      </c>
      <c r="BA25" s="13" t="s">
        <v>85</v>
      </c>
      <c r="BB25" s="13" t="s">
        <v>85</v>
      </c>
      <c r="BC25" s="13" t="s">
        <v>85</v>
      </c>
      <c r="BD25" s="13" t="s">
        <v>85</v>
      </c>
      <c r="BE25" s="13" t="s">
        <v>85</v>
      </c>
      <c r="BF25" s="13" t="s">
        <v>85</v>
      </c>
      <c r="BG25" s="13" t="s">
        <v>85</v>
      </c>
      <c r="BH25" s="13" t="s">
        <v>85</v>
      </c>
      <c r="BI25" s="13" t="s">
        <v>85</v>
      </c>
      <c r="BJ25" s="13" t="s">
        <v>85</v>
      </c>
      <c r="BK25" s="13" t="s">
        <v>85</v>
      </c>
      <c r="BL25" s="13" t="s">
        <v>85</v>
      </c>
    </row>
    <row r="26" spans="1:64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  <c r="AF26" s="13" t="s">
        <v>85</v>
      </c>
      <c r="AG26" s="13" t="s">
        <v>85</v>
      </c>
      <c r="AH26" s="13" t="s">
        <v>85</v>
      </c>
      <c r="AI26" s="13" t="s">
        <v>85</v>
      </c>
      <c r="AJ26" s="13" t="s">
        <v>85</v>
      </c>
      <c r="AK26" s="13" t="s">
        <v>85</v>
      </c>
      <c r="AL26" s="13" t="s">
        <v>85</v>
      </c>
      <c r="AM26" s="13" t="s">
        <v>85</v>
      </c>
      <c r="AN26" s="13" t="s">
        <v>85</v>
      </c>
      <c r="AO26" s="13" t="s">
        <v>85</v>
      </c>
      <c r="AP26" s="13" t="s">
        <v>85</v>
      </c>
      <c r="AQ26" s="13" t="s">
        <v>85</v>
      </c>
      <c r="AR26" s="13" t="s">
        <v>85</v>
      </c>
      <c r="AS26" s="13" t="s">
        <v>85</v>
      </c>
      <c r="AT26" s="13" t="s">
        <v>85</v>
      </c>
      <c r="AU26" s="13" t="s">
        <v>85</v>
      </c>
      <c r="AV26" s="13" t="s">
        <v>85</v>
      </c>
      <c r="AW26" s="13" t="s">
        <v>85</v>
      </c>
      <c r="AX26" s="40" t="s">
        <v>85</v>
      </c>
      <c r="AY26" s="13" t="s">
        <v>85</v>
      </c>
      <c r="AZ26" s="13" t="s">
        <v>85</v>
      </c>
      <c r="BA26" s="13" t="s">
        <v>85</v>
      </c>
      <c r="BB26" s="13" t="s">
        <v>85</v>
      </c>
      <c r="BC26" s="13" t="s">
        <v>85</v>
      </c>
      <c r="BD26" s="13" t="s">
        <v>85</v>
      </c>
      <c r="BE26" s="13" t="s">
        <v>85</v>
      </c>
      <c r="BF26" s="13" t="s">
        <v>85</v>
      </c>
      <c r="BG26" s="13" t="s">
        <v>85</v>
      </c>
      <c r="BH26" s="13" t="s">
        <v>85</v>
      </c>
      <c r="BI26" s="13" t="s">
        <v>85</v>
      </c>
      <c r="BJ26" s="13" t="s">
        <v>85</v>
      </c>
      <c r="BK26" s="13" t="s">
        <v>85</v>
      </c>
      <c r="BL26" s="13" t="s">
        <v>85</v>
      </c>
    </row>
    <row r="27" spans="1:64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  <c r="AF27" s="13" t="s">
        <v>85</v>
      </c>
      <c r="AG27" s="13" t="s">
        <v>85</v>
      </c>
      <c r="AH27" s="13" t="s">
        <v>85</v>
      </c>
      <c r="AI27" s="13" t="s">
        <v>85</v>
      </c>
      <c r="AJ27" s="13" t="s">
        <v>85</v>
      </c>
      <c r="AK27" s="13" t="s">
        <v>85</v>
      </c>
      <c r="AL27" s="13" t="s">
        <v>85</v>
      </c>
      <c r="AM27" s="13" t="s">
        <v>85</v>
      </c>
      <c r="AN27" s="13" t="s">
        <v>85</v>
      </c>
      <c r="AO27" s="13" t="s">
        <v>85</v>
      </c>
      <c r="AP27" s="13" t="s">
        <v>85</v>
      </c>
      <c r="AQ27" s="13" t="s">
        <v>85</v>
      </c>
      <c r="AR27" s="13" t="s">
        <v>85</v>
      </c>
      <c r="AS27" s="13" t="s">
        <v>85</v>
      </c>
      <c r="AT27" s="13" t="s">
        <v>85</v>
      </c>
      <c r="AU27" s="13" t="s">
        <v>85</v>
      </c>
      <c r="AV27" s="13" t="s">
        <v>85</v>
      </c>
      <c r="AW27" s="13" t="s">
        <v>85</v>
      </c>
      <c r="AX27" s="40" t="s">
        <v>85</v>
      </c>
      <c r="AY27" s="13" t="s">
        <v>85</v>
      </c>
      <c r="AZ27" s="13" t="s">
        <v>85</v>
      </c>
      <c r="BA27" s="13" t="s">
        <v>85</v>
      </c>
      <c r="BB27" s="13" t="s">
        <v>85</v>
      </c>
      <c r="BC27" s="13" t="s">
        <v>85</v>
      </c>
      <c r="BD27" s="13" t="s">
        <v>85</v>
      </c>
      <c r="BE27" s="13" t="s">
        <v>85</v>
      </c>
      <c r="BF27" s="13" t="s">
        <v>85</v>
      </c>
      <c r="BG27" s="13" t="s">
        <v>85</v>
      </c>
      <c r="BH27" s="13" t="s">
        <v>85</v>
      </c>
      <c r="BI27" s="13" t="s">
        <v>85</v>
      </c>
      <c r="BJ27" s="13" t="s">
        <v>85</v>
      </c>
      <c r="BK27" s="13" t="s">
        <v>85</v>
      </c>
      <c r="BL27" s="13" t="s">
        <v>85</v>
      </c>
    </row>
    <row r="28" spans="1:64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  <c r="AF28" s="13" t="s">
        <v>85</v>
      </c>
      <c r="AG28" s="13" t="s">
        <v>85</v>
      </c>
      <c r="AH28" s="13" t="s">
        <v>85</v>
      </c>
      <c r="AI28" s="13" t="s">
        <v>85</v>
      </c>
      <c r="AJ28" s="13" t="s">
        <v>85</v>
      </c>
      <c r="AK28" s="13" t="s">
        <v>85</v>
      </c>
      <c r="AL28" s="13" t="s">
        <v>85</v>
      </c>
      <c r="AM28" s="13" t="s">
        <v>85</v>
      </c>
      <c r="AN28" s="13" t="s">
        <v>85</v>
      </c>
      <c r="AO28" s="13" t="s">
        <v>85</v>
      </c>
      <c r="AP28" s="13" t="s">
        <v>85</v>
      </c>
      <c r="AQ28" s="13" t="s">
        <v>85</v>
      </c>
      <c r="AR28" s="13" t="s">
        <v>85</v>
      </c>
      <c r="AS28" s="13" t="s">
        <v>85</v>
      </c>
      <c r="AT28" s="13" t="s">
        <v>85</v>
      </c>
      <c r="AU28" s="13" t="s">
        <v>85</v>
      </c>
      <c r="AV28" s="13" t="s">
        <v>85</v>
      </c>
      <c r="AW28" s="13" t="s">
        <v>85</v>
      </c>
      <c r="AX28" s="40" t="s">
        <v>85</v>
      </c>
      <c r="AY28" s="13" t="s">
        <v>85</v>
      </c>
      <c r="AZ28" s="13" t="s">
        <v>85</v>
      </c>
      <c r="BA28" s="13" t="s">
        <v>85</v>
      </c>
      <c r="BB28" s="13" t="s">
        <v>85</v>
      </c>
      <c r="BC28" s="13" t="s">
        <v>85</v>
      </c>
      <c r="BD28" s="13" t="s">
        <v>85</v>
      </c>
      <c r="BE28" s="13" t="s">
        <v>85</v>
      </c>
      <c r="BF28" s="13" t="s">
        <v>85</v>
      </c>
      <c r="BG28" s="13" t="s">
        <v>85</v>
      </c>
      <c r="BH28" s="13" t="s">
        <v>85</v>
      </c>
      <c r="BI28" s="13" t="s">
        <v>85</v>
      </c>
      <c r="BJ28" s="13" t="s">
        <v>85</v>
      </c>
      <c r="BK28" s="13" t="s">
        <v>85</v>
      </c>
      <c r="BL28" s="13" t="s">
        <v>85</v>
      </c>
    </row>
    <row r="29" spans="1:64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  <c r="AF29" s="13" t="s">
        <v>85</v>
      </c>
      <c r="AG29" s="13" t="s">
        <v>85</v>
      </c>
      <c r="AH29" s="13" t="s">
        <v>85</v>
      </c>
      <c r="AI29" s="13" t="s">
        <v>85</v>
      </c>
      <c r="AJ29" s="13" t="s">
        <v>85</v>
      </c>
      <c r="AK29" s="13" t="s">
        <v>85</v>
      </c>
      <c r="AL29" s="13" t="s">
        <v>85</v>
      </c>
      <c r="AM29" s="13" t="s">
        <v>85</v>
      </c>
      <c r="AN29" s="13" t="s">
        <v>85</v>
      </c>
      <c r="AO29" s="13" t="s">
        <v>85</v>
      </c>
      <c r="AP29" s="13" t="s">
        <v>85</v>
      </c>
      <c r="AQ29" s="13" t="s">
        <v>85</v>
      </c>
      <c r="AR29" s="13" t="s">
        <v>85</v>
      </c>
      <c r="AS29" s="13" t="s">
        <v>85</v>
      </c>
      <c r="AT29" s="13" t="s">
        <v>85</v>
      </c>
      <c r="AU29" s="13" t="s">
        <v>85</v>
      </c>
      <c r="AV29" s="13" t="s">
        <v>85</v>
      </c>
      <c r="AW29" s="13" t="s">
        <v>85</v>
      </c>
      <c r="AX29" s="40" t="s">
        <v>85</v>
      </c>
      <c r="AY29" s="13" t="s">
        <v>85</v>
      </c>
      <c r="AZ29" s="13" t="s">
        <v>85</v>
      </c>
      <c r="BA29" s="13" t="s">
        <v>85</v>
      </c>
      <c r="BB29" s="13" t="s">
        <v>85</v>
      </c>
      <c r="BC29" s="13" t="s">
        <v>85</v>
      </c>
      <c r="BD29" s="13" t="s">
        <v>85</v>
      </c>
      <c r="BE29" s="13" t="s">
        <v>85</v>
      </c>
      <c r="BF29" s="13" t="s">
        <v>85</v>
      </c>
      <c r="BG29" s="13" t="s">
        <v>85</v>
      </c>
      <c r="BH29" s="13" t="s">
        <v>85</v>
      </c>
      <c r="BI29" s="13" t="s">
        <v>85</v>
      </c>
      <c r="BJ29" s="13" t="s">
        <v>85</v>
      </c>
      <c r="BK29" s="13" t="s">
        <v>85</v>
      </c>
      <c r="BL29" s="13" t="s">
        <v>85</v>
      </c>
    </row>
    <row r="30" spans="1:64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  <c r="AF30" s="13" t="s">
        <v>85</v>
      </c>
      <c r="AG30" s="13" t="s">
        <v>85</v>
      </c>
      <c r="AH30" s="13" t="s">
        <v>85</v>
      </c>
      <c r="AI30" s="13" t="s">
        <v>85</v>
      </c>
      <c r="AJ30" s="13" t="s">
        <v>85</v>
      </c>
      <c r="AK30" s="13" t="s">
        <v>85</v>
      </c>
      <c r="AL30" s="13" t="s">
        <v>85</v>
      </c>
      <c r="AM30" s="13" t="s">
        <v>85</v>
      </c>
      <c r="AN30" s="13" t="s">
        <v>85</v>
      </c>
      <c r="AO30" s="13" t="s">
        <v>85</v>
      </c>
      <c r="AP30" s="13" t="s">
        <v>85</v>
      </c>
      <c r="AQ30" s="13" t="s">
        <v>85</v>
      </c>
      <c r="AR30" s="24">
        <v>-30000</v>
      </c>
      <c r="AS30" s="13" t="s">
        <v>85</v>
      </c>
      <c r="AT30" s="13" t="s">
        <v>85</v>
      </c>
      <c r="AU30" s="13" t="s">
        <v>85</v>
      </c>
      <c r="AV30" s="13" t="s">
        <v>85</v>
      </c>
      <c r="AW30" s="13" t="s">
        <v>85</v>
      </c>
      <c r="AX30" s="40" t="s">
        <v>85</v>
      </c>
      <c r="AY30" s="13" t="s">
        <v>85</v>
      </c>
      <c r="AZ30" s="13" t="s">
        <v>85</v>
      </c>
      <c r="BA30" s="13" t="s">
        <v>85</v>
      </c>
      <c r="BB30" s="13" t="s">
        <v>85</v>
      </c>
      <c r="BC30" s="13" t="s">
        <v>85</v>
      </c>
      <c r="BD30" s="13" t="s">
        <v>85</v>
      </c>
      <c r="BE30" s="13" t="s">
        <v>85</v>
      </c>
      <c r="BF30" s="13" t="s">
        <v>85</v>
      </c>
      <c r="BG30" s="13" t="s">
        <v>85</v>
      </c>
      <c r="BH30" s="13" t="s">
        <v>85</v>
      </c>
      <c r="BI30" s="13" t="s">
        <v>85</v>
      </c>
      <c r="BJ30" s="13" t="s">
        <v>85</v>
      </c>
      <c r="BK30" s="13" t="s">
        <v>85</v>
      </c>
      <c r="BL30" s="13" t="s">
        <v>85</v>
      </c>
    </row>
    <row r="31" spans="1:64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  <c r="AF31" s="13" t="s">
        <v>85</v>
      </c>
      <c r="AG31" s="13" t="s">
        <v>85</v>
      </c>
      <c r="AH31" s="13" t="s">
        <v>85</v>
      </c>
      <c r="AI31" s="13" t="s">
        <v>85</v>
      </c>
      <c r="AJ31" s="13" t="s">
        <v>85</v>
      </c>
      <c r="AK31" s="13" t="s">
        <v>85</v>
      </c>
      <c r="AL31" s="13" t="s">
        <v>85</v>
      </c>
      <c r="AM31" s="13" t="s">
        <v>85</v>
      </c>
      <c r="AN31" s="13" t="s">
        <v>85</v>
      </c>
      <c r="AO31" s="13" t="s">
        <v>85</v>
      </c>
      <c r="AP31" s="13" t="s">
        <v>85</v>
      </c>
      <c r="AQ31" s="13" t="s">
        <v>85</v>
      </c>
      <c r="AR31" s="13" t="s">
        <v>85</v>
      </c>
      <c r="AS31" s="13" t="s">
        <v>85</v>
      </c>
      <c r="AT31" s="13" t="s">
        <v>85</v>
      </c>
      <c r="AU31" s="13" t="s">
        <v>85</v>
      </c>
      <c r="AV31" s="13" t="s">
        <v>85</v>
      </c>
      <c r="AW31" s="13" t="s">
        <v>85</v>
      </c>
      <c r="AX31" s="40" t="s">
        <v>85</v>
      </c>
      <c r="AY31" s="13" t="s">
        <v>85</v>
      </c>
      <c r="AZ31" s="13" t="s">
        <v>85</v>
      </c>
      <c r="BA31" s="13" t="s">
        <v>85</v>
      </c>
      <c r="BB31" s="13" t="s">
        <v>85</v>
      </c>
      <c r="BC31" s="13" t="s">
        <v>85</v>
      </c>
      <c r="BD31" s="13" t="s">
        <v>85</v>
      </c>
      <c r="BE31" s="13" t="s">
        <v>85</v>
      </c>
      <c r="BF31" s="13" t="s">
        <v>85</v>
      </c>
      <c r="BG31" s="13" t="s">
        <v>85</v>
      </c>
      <c r="BH31" s="13" t="s">
        <v>85</v>
      </c>
      <c r="BI31" s="13" t="s">
        <v>85</v>
      </c>
      <c r="BJ31" s="13" t="s">
        <v>85</v>
      </c>
      <c r="BK31" s="13" t="s">
        <v>85</v>
      </c>
      <c r="BL31" s="13" t="s">
        <v>85</v>
      </c>
    </row>
    <row r="32" spans="1:64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  <c r="AF32" s="13" t="s">
        <v>85</v>
      </c>
      <c r="AG32" s="13" t="s">
        <v>85</v>
      </c>
      <c r="AH32" s="13" t="s">
        <v>85</v>
      </c>
      <c r="AI32" s="13" t="s">
        <v>85</v>
      </c>
      <c r="AJ32" s="13" t="s">
        <v>85</v>
      </c>
      <c r="AK32" s="13" t="s">
        <v>85</v>
      </c>
      <c r="AL32" s="13" t="s">
        <v>85</v>
      </c>
      <c r="AM32" s="13" t="s">
        <v>85</v>
      </c>
      <c r="AN32" s="13" t="s">
        <v>85</v>
      </c>
      <c r="AO32" s="13" t="s">
        <v>85</v>
      </c>
      <c r="AP32" s="13" t="s">
        <v>85</v>
      </c>
      <c r="AQ32" s="13" t="s">
        <v>85</v>
      </c>
      <c r="AR32" s="13" t="s">
        <v>85</v>
      </c>
      <c r="AS32" s="13" t="s">
        <v>85</v>
      </c>
      <c r="AT32" s="13" t="s">
        <v>85</v>
      </c>
      <c r="AU32" s="13" t="s">
        <v>85</v>
      </c>
      <c r="AV32" s="13" t="s">
        <v>85</v>
      </c>
      <c r="AW32" s="13" t="s">
        <v>85</v>
      </c>
      <c r="AX32" s="40" t="s">
        <v>85</v>
      </c>
      <c r="AY32" s="13" t="s">
        <v>85</v>
      </c>
      <c r="AZ32" s="13" t="s">
        <v>85</v>
      </c>
      <c r="BA32" s="13" t="s">
        <v>85</v>
      </c>
      <c r="BB32" s="13" t="s">
        <v>85</v>
      </c>
      <c r="BC32" s="13" t="s">
        <v>85</v>
      </c>
      <c r="BD32" s="13" t="s">
        <v>85</v>
      </c>
      <c r="BE32" s="13" t="s">
        <v>85</v>
      </c>
      <c r="BF32" s="13" t="s">
        <v>85</v>
      </c>
      <c r="BG32" s="13" t="s">
        <v>85</v>
      </c>
      <c r="BH32" s="13" t="s">
        <v>85</v>
      </c>
      <c r="BI32" s="13" t="s">
        <v>85</v>
      </c>
      <c r="BJ32" s="13" t="s">
        <v>85</v>
      </c>
      <c r="BK32" s="13" t="s">
        <v>85</v>
      </c>
      <c r="BL32" s="13" t="s">
        <v>85</v>
      </c>
    </row>
    <row r="33" spans="1:64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  <c r="AF33" s="13" t="s">
        <v>85</v>
      </c>
      <c r="AG33" s="13" t="s">
        <v>85</v>
      </c>
      <c r="AH33" s="13" t="s">
        <v>85</v>
      </c>
      <c r="AI33" s="13" t="s">
        <v>85</v>
      </c>
      <c r="AJ33" s="13" t="s">
        <v>85</v>
      </c>
      <c r="AK33" s="13" t="s">
        <v>85</v>
      </c>
      <c r="AL33" s="13" t="s">
        <v>85</v>
      </c>
      <c r="AM33" s="13" t="s">
        <v>85</v>
      </c>
      <c r="AN33" s="13" t="s">
        <v>85</v>
      </c>
      <c r="AO33" s="13" t="s">
        <v>85</v>
      </c>
      <c r="AP33" s="13" t="s">
        <v>85</v>
      </c>
      <c r="AQ33" s="13" t="s">
        <v>85</v>
      </c>
      <c r="AR33" s="13" t="s">
        <v>85</v>
      </c>
      <c r="AS33" s="13" t="s">
        <v>85</v>
      </c>
      <c r="AT33" s="13" t="s">
        <v>85</v>
      </c>
      <c r="AU33" s="13" t="s">
        <v>85</v>
      </c>
      <c r="AV33" s="13" t="s">
        <v>85</v>
      </c>
      <c r="AW33" s="13" t="s">
        <v>85</v>
      </c>
      <c r="AX33" s="40" t="s">
        <v>85</v>
      </c>
      <c r="AY33" s="13" t="s">
        <v>85</v>
      </c>
      <c r="AZ33" s="13" t="s">
        <v>85</v>
      </c>
      <c r="BA33" s="13" t="s">
        <v>85</v>
      </c>
      <c r="BB33" s="13" t="s">
        <v>85</v>
      </c>
      <c r="BC33" s="13" t="s">
        <v>85</v>
      </c>
      <c r="BD33" s="13" t="s">
        <v>85</v>
      </c>
      <c r="BE33" s="13" t="s">
        <v>85</v>
      </c>
      <c r="BF33" s="13" t="s">
        <v>85</v>
      </c>
      <c r="BG33" s="13" t="s">
        <v>85</v>
      </c>
      <c r="BH33" s="13" t="s">
        <v>85</v>
      </c>
      <c r="BI33" s="13" t="s">
        <v>85</v>
      </c>
      <c r="BJ33" s="13" t="s">
        <v>85</v>
      </c>
      <c r="BK33" s="13" t="s">
        <v>85</v>
      </c>
      <c r="BL33" s="13" t="s">
        <v>85</v>
      </c>
    </row>
    <row r="34" spans="1:64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  <c r="AF34" s="13" t="s">
        <v>85</v>
      </c>
      <c r="AG34" s="13" t="s">
        <v>85</v>
      </c>
      <c r="AH34" s="13" t="s">
        <v>85</v>
      </c>
      <c r="AI34" s="13" t="s">
        <v>85</v>
      </c>
      <c r="AJ34" s="13" t="s">
        <v>85</v>
      </c>
      <c r="AK34" s="13" t="s">
        <v>85</v>
      </c>
      <c r="AL34" s="13" t="s">
        <v>85</v>
      </c>
      <c r="AM34" s="13" t="s">
        <v>85</v>
      </c>
      <c r="AN34" s="13" t="s">
        <v>85</v>
      </c>
      <c r="AO34" s="24">
        <v>-5000</v>
      </c>
      <c r="AP34" s="13" t="s">
        <v>85</v>
      </c>
      <c r="AQ34" s="13" t="s">
        <v>85</v>
      </c>
      <c r="AR34" s="13" t="s">
        <v>85</v>
      </c>
      <c r="AS34" s="13" t="s">
        <v>85</v>
      </c>
      <c r="AT34" s="13" t="s">
        <v>85</v>
      </c>
      <c r="AU34" s="13" t="s">
        <v>85</v>
      </c>
      <c r="AV34" s="13" t="s">
        <v>85</v>
      </c>
      <c r="AW34" s="24">
        <v>-25000</v>
      </c>
      <c r="AX34" s="40" t="s">
        <v>85</v>
      </c>
      <c r="AY34" s="13" t="s">
        <v>85</v>
      </c>
      <c r="AZ34" s="13" t="s">
        <v>85</v>
      </c>
      <c r="BA34" s="13" t="s">
        <v>85</v>
      </c>
      <c r="BB34" s="13" t="s">
        <v>85</v>
      </c>
      <c r="BC34" s="13" t="s">
        <v>85</v>
      </c>
      <c r="BD34" s="13" t="s">
        <v>85</v>
      </c>
      <c r="BE34" s="13" t="s">
        <v>85</v>
      </c>
      <c r="BF34" s="13" t="s">
        <v>85</v>
      </c>
      <c r="BG34" s="13" t="s">
        <v>85</v>
      </c>
      <c r="BH34" s="13" t="s">
        <v>85</v>
      </c>
      <c r="BI34" s="13" t="s">
        <v>85</v>
      </c>
      <c r="BJ34" s="13" t="s">
        <v>85</v>
      </c>
      <c r="BK34" s="13" t="s">
        <v>85</v>
      </c>
      <c r="BL34" s="13" t="s">
        <v>85</v>
      </c>
    </row>
    <row r="35" spans="1:64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  <c r="AF35" s="13" t="s">
        <v>85</v>
      </c>
      <c r="AG35" s="13" t="s">
        <v>85</v>
      </c>
      <c r="AH35" s="13" t="s">
        <v>85</v>
      </c>
      <c r="AI35" s="13" t="s">
        <v>85</v>
      </c>
      <c r="AJ35" s="13" t="s">
        <v>85</v>
      </c>
      <c r="AK35" s="13" t="s">
        <v>85</v>
      </c>
      <c r="AL35" s="13" t="s">
        <v>85</v>
      </c>
      <c r="AM35" s="13" t="s">
        <v>85</v>
      </c>
      <c r="AN35" s="13" t="s">
        <v>85</v>
      </c>
      <c r="AO35" s="13" t="s">
        <v>85</v>
      </c>
      <c r="AP35" s="13" t="s">
        <v>85</v>
      </c>
      <c r="AQ35" s="13" t="s">
        <v>85</v>
      </c>
      <c r="AR35" s="13" t="s">
        <v>85</v>
      </c>
      <c r="AS35" s="13" t="s">
        <v>85</v>
      </c>
      <c r="AT35" s="13" t="s">
        <v>85</v>
      </c>
      <c r="AU35" s="13" t="s">
        <v>85</v>
      </c>
      <c r="AV35" s="13" t="s">
        <v>85</v>
      </c>
      <c r="AW35" s="13" t="s">
        <v>85</v>
      </c>
      <c r="AX35" s="40" t="s">
        <v>85</v>
      </c>
      <c r="AY35" s="13" t="s">
        <v>85</v>
      </c>
      <c r="AZ35" s="13" t="s">
        <v>85</v>
      </c>
      <c r="BA35" s="13" t="s">
        <v>85</v>
      </c>
      <c r="BB35" s="13" t="s">
        <v>85</v>
      </c>
      <c r="BC35" s="13" t="s">
        <v>85</v>
      </c>
      <c r="BD35" s="13" t="s">
        <v>85</v>
      </c>
      <c r="BE35" s="13" t="s">
        <v>85</v>
      </c>
      <c r="BF35" s="13" t="s">
        <v>85</v>
      </c>
      <c r="BG35" s="13" t="s">
        <v>85</v>
      </c>
      <c r="BH35" s="13" t="s">
        <v>85</v>
      </c>
      <c r="BI35" s="13" t="s">
        <v>85</v>
      </c>
      <c r="BJ35" s="13" t="s">
        <v>85</v>
      </c>
      <c r="BK35" s="13" t="s">
        <v>85</v>
      </c>
      <c r="BL35" s="13" t="s">
        <v>85</v>
      </c>
    </row>
    <row r="36" spans="1:64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  <c r="AF36" s="13" t="s">
        <v>85</v>
      </c>
      <c r="AG36" s="13" t="s">
        <v>85</v>
      </c>
      <c r="AH36" s="13" t="s">
        <v>85</v>
      </c>
      <c r="AI36" s="13" t="s">
        <v>85</v>
      </c>
      <c r="AJ36" s="13" t="s">
        <v>85</v>
      </c>
      <c r="AK36" s="13" t="s">
        <v>85</v>
      </c>
      <c r="AL36" s="13" t="s">
        <v>85</v>
      </c>
      <c r="AM36" s="13" t="s">
        <v>85</v>
      </c>
      <c r="AN36" s="13" t="s">
        <v>85</v>
      </c>
      <c r="AO36" s="13" t="s">
        <v>85</v>
      </c>
      <c r="AP36" s="13" t="s">
        <v>85</v>
      </c>
      <c r="AQ36" s="13" t="s">
        <v>85</v>
      </c>
      <c r="AR36" s="13" t="s">
        <v>85</v>
      </c>
      <c r="AS36" s="13" t="s">
        <v>85</v>
      </c>
      <c r="AT36" s="13" t="s">
        <v>85</v>
      </c>
      <c r="AU36" s="13" t="s">
        <v>85</v>
      </c>
      <c r="AV36" s="13" t="s">
        <v>85</v>
      </c>
      <c r="AW36" s="13" t="s">
        <v>85</v>
      </c>
      <c r="AX36" s="40" t="s">
        <v>85</v>
      </c>
      <c r="AY36" s="13" t="s">
        <v>85</v>
      </c>
      <c r="AZ36" s="13" t="s">
        <v>85</v>
      </c>
      <c r="BA36" s="13" t="s">
        <v>85</v>
      </c>
      <c r="BB36" s="13" t="s">
        <v>85</v>
      </c>
      <c r="BC36" s="13" t="s">
        <v>85</v>
      </c>
      <c r="BD36" s="13" t="s">
        <v>85</v>
      </c>
      <c r="BE36" s="13" t="s">
        <v>85</v>
      </c>
      <c r="BF36" s="13" t="s">
        <v>85</v>
      </c>
      <c r="BG36" s="13" t="s">
        <v>85</v>
      </c>
      <c r="BH36" s="13" t="s">
        <v>85</v>
      </c>
      <c r="BI36" s="13" t="s">
        <v>85</v>
      </c>
      <c r="BJ36" s="13" t="s">
        <v>85</v>
      </c>
      <c r="BK36" s="13" t="s">
        <v>85</v>
      </c>
      <c r="BL36" s="13" t="s">
        <v>85</v>
      </c>
    </row>
    <row r="37" spans="1:64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24000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>
        <v>4000</v>
      </c>
      <c r="AF37" s="13" t="s">
        <v>85</v>
      </c>
      <c r="AG37" s="13" t="s">
        <v>85</v>
      </c>
      <c r="AH37" s="13" t="s">
        <v>85</v>
      </c>
      <c r="AI37" s="13" t="s">
        <v>85</v>
      </c>
      <c r="AJ37" s="13" t="s">
        <v>85</v>
      </c>
      <c r="AK37" s="13" t="s">
        <v>85</v>
      </c>
      <c r="AL37" s="13" t="s">
        <v>85</v>
      </c>
      <c r="AM37" s="13" t="s">
        <v>85</v>
      </c>
      <c r="AN37" s="13" t="s">
        <v>85</v>
      </c>
      <c r="AO37" s="13" t="s">
        <v>85</v>
      </c>
      <c r="AP37" s="13" t="s">
        <v>85</v>
      </c>
      <c r="AQ37" s="13" t="s">
        <v>85</v>
      </c>
      <c r="AR37" s="13" t="s">
        <v>85</v>
      </c>
      <c r="AS37" s="13" t="s">
        <v>85</v>
      </c>
      <c r="AT37" s="13" t="s">
        <v>85</v>
      </c>
      <c r="AU37" s="13" t="s">
        <v>85</v>
      </c>
      <c r="AV37" s="13" t="s">
        <v>85</v>
      </c>
      <c r="AW37" s="13" t="s">
        <v>85</v>
      </c>
      <c r="AX37" s="40" t="s">
        <v>85</v>
      </c>
      <c r="AY37" s="13" t="s">
        <v>85</v>
      </c>
      <c r="AZ37" s="13" t="s">
        <v>85</v>
      </c>
      <c r="BA37" s="13" t="s">
        <v>85</v>
      </c>
      <c r="BB37" s="13" t="s">
        <v>85</v>
      </c>
      <c r="BC37" s="13" t="s">
        <v>85</v>
      </c>
      <c r="BD37" s="13" t="s">
        <v>85</v>
      </c>
      <c r="BE37" s="13" t="s">
        <v>85</v>
      </c>
      <c r="BF37" s="13" t="s">
        <v>85</v>
      </c>
      <c r="BG37" s="13" t="s">
        <v>85</v>
      </c>
      <c r="BH37" s="13" t="s">
        <v>85</v>
      </c>
      <c r="BI37" s="13" t="s">
        <v>85</v>
      </c>
      <c r="BJ37" s="13" t="s">
        <v>85</v>
      </c>
      <c r="BK37" s="13" t="s">
        <v>85</v>
      </c>
      <c r="BL37" s="13" t="s">
        <v>85</v>
      </c>
    </row>
    <row r="38" spans="1:64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  <c r="AF38" s="13" t="s">
        <v>85</v>
      </c>
      <c r="AG38" s="13" t="s">
        <v>85</v>
      </c>
      <c r="AH38" s="13" t="s">
        <v>85</v>
      </c>
      <c r="AI38" s="13" t="s">
        <v>85</v>
      </c>
      <c r="AJ38" s="13" t="s">
        <v>85</v>
      </c>
      <c r="AK38" s="13" t="s">
        <v>85</v>
      </c>
      <c r="AL38" s="13" t="s">
        <v>85</v>
      </c>
      <c r="AM38" s="13" t="s">
        <v>85</v>
      </c>
      <c r="AN38" s="13" t="s">
        <v>85</v>
      </c>
      <c r="AO38" s="13" t="s">
        <v>85</v>
      </c>
      <c r="AP38" s="13" t="s">
        <v>85</v>
      </c>
      <c r="AQ38" s="13" t="s">
        <v>85</v>
      </c>
      <c r="AR38" s="13" t="s">
        <v>85</v>
      </c>
      <c r="AS38" s="13" t="s">
        <v>85</v>
      </c>
      <c r="AT38" s="13" t="s">
        <v>85</v>
      </c>
      <c r="AU38" s="13" t="s">
        <v>85</v>
      </c>
      <c r="AV38" s="13" t="s">
        <v>85</v>
      </c>
      <c r="AW38" s="13" t="s">
        <v>85</v>
      </c>
      <c r="AX38" s="40" t="s">
        <v>85</v>
      </c>
      <c r="AY38" s="13" t="s">
        <v>85</v>
      </c>
      <c r="AZ38" s="13" t="s">
        <v>85</v>
      </c>
      <c r="BA38" s="13" t="s">
        <v>85</v>
      </c>
      <c r="BB38" s="13" t="s">
        <v>85</v>
      </c>
      <c r="BC38" s="13" t="s">
        <v>85</v>
      </c>
      <c r="BD38" s="13" t="s">
        <v>85</v>
      </c>
      <c r="BE38" s="13" t="s">
        <v>85</v>
      </c>
      <c r="BF38" s="13" t="s">
        <v>85</v>
      </c>
      <c r="BG38" s="13" t="s">
        <v>85</v>
      </c>
      <c r="BH38" s="13" t="s">
        <v>85</v>
      </c>
      <c r="BI38" s="13" t="s">
        <v>85</v>
      </c>
      <c r="BJ38" s="13" t="s">
        <v>85</v>
      </c>
      <c r="BK38" s="13" t="s">
        <v>85</v>
      </c>
      <c r="BL38" s="13" t="s">
        <v>85</v>
      </c>
    </row>
    <row r="39" spans="1:64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  <c r="AI39" s="13" t="s">
        <v>85</v>
      </c>
      <c r="AJ39" s="13" t="s">
        <v>85</v>
      </c>
      <c r="AK39" s="13" t="s">
        <v>85</v>
      </c>
      <c r="AL39" s="13" t="s">
        <v>85</v>
      </c>
      <c r="AM39" s="13" t="s">
        <v>85</v>
      </c>
      <c r="AN39" s="13" t="s">
        <v>85</v>
      </c>
      <c r="AO39" s="13" t="s">
        <v>85</v>
      </c>
      <c r="AP39" s="13" t="s">
        <v>85</v>
      </c>
      <c r="AQ39" s="13" t="s">
        <v>85</v>
      </c>
      <c r="AR39" s="13" t="s">
        <v>85</v>
      </c>
      <c r="AS39" s="13" t="s">
        <v>85</v>
      </c>
      <c r="AT39" s="13" t="s">
        <v>85</v>
      </c>
      <c r="AU39" s="13" t="s">
        <v>85</v>
      </c>
      <c r="AV39" s="13" t="s">
        <v>85</v>
      </c>
      <c r="AW39" s="13" t="s">
        <v>85</v>
      </c>
      <c r="AX39" s="40" t="s">
        <v>85</v>
      </c>
      <c r="AY39" s="13" t="s">
        <v>85</v>
      </c>
      <c r="AZ39" s="13" t="s">
        <v>85</v>
      </c>
      <c r="BA39" s="13" t="s">
        <v>85</v>
      </c>
      <c r="BB39" s="13" t="s">
        <v>85</v>
      </c>
      <c r="BC39" s="13" t="s">
        <v>85</v>
      </c>
      <c r="BD39" s="13" t="s">
        <v>85</v>
      </c>
      <c r="BE39" s="13" t="s">
        <v>85</v>
      </c>
      <c r="BF39" s="13" t="s">
        <v>85</v>
      </c>
      <c r="BG39" s="13" t="s">
        <v>85</v>
      </c>
      <c r="BH39" s="13" t="s">
        <v>85</v>
      </c>
      <c r="BI39" s="13" t="s">
        <v>85</v>
      </c>
      <c r="BJ39" s="13" t="s">
        <v>85</v>
      </c>
      <c r="BK39" s="13" t="s">
        <v>85</v>
      </c>
      <c r="BL39" s="13" t="s">
        <v>85</v>
      </c>
    </row>
    <row r="40" spans="1:64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  <c r="AF40" s="13" t="s">
        <v>85</v>
      </c>
      <c r="AG40" s="13" t="s">
        <v>85</v>
      </c>
      <c r="AH40" s="13" t="s">
        <v>85</v>
      </c>
      <c r="AI40" s="13" t="s">
        <v>85</v>
      </c>
      <c r="AJ40" s="13" t="s">
        <v>85</v>
      </c>
      <c r="AK40" s="13" t="s">
        <v>85</v>
      </c>
      <c r="AL40" s="13" t="s">
        <v>85</v>
      </c>
      <c r="AM40" s="13" t="s">
        <v>85</v>
      </c>
      <c r="AN40" s="13" t="s">
        <v>85</v>
      </c>
      <c r="AO40" s="13" t="s">
        <v>85</v>
      </c>
      <c r="AP40" s="13" t="s">
        <v>85</v>
      </c>
      <c r="AQ40" s="13" t="s">
        <v>85</v>
      </c>
      <c r="AR40" s="13" t="s">
        <v>85</v>
      </c>
      <c r="AS40" s="13" t="s">
        <v>85</v>
      </c>
      <c r="AT40" s="13" t="s">
        <v>85</v>
      </c>
      <c r="AU40" s="13" t="s">
        <v>85</v>
      </c>
      <c r="AV40" s="13" t="s">
        <v>85</v>
      </c>
      <c r="AW40" s="13" t="s">
        <v>85</v>
      </c>
      <c r="AX40" s="40" t="s">
        <v>85</v>
      </c>
      <c r="AY40" s="13" t="s">
        <v>85</v>
      </c>
      <c r="AZ40" s="13" t="s">
        <v>85</v>
      </c>
      <c r="BA40" s="13" t="s">
        <v>85</v>
      </c>
      <c r="BB40" s="13" t="s">
        <v>85</v>
      </c>
      <c r="BC40" s="13" t="s">
        <v>85</v>
      </c>
      <c r="BD40" s="13" t="s">
        <v>85</v>
      </c>
      <c r="BE40" s="13" t="s">
        <v>85</v>
      </c>
      <c r="BF40" s="13" t="s">
        <v>85</v>
      </c>
      <c r="BG40" s="13" t="s">
        <v>85</v>
      </c>
      <c r="BH40" s="13" t="s">
        <v>85</v>
      </c>
      <c r="BI40" s="13" t="s">
        <v>85</v>
      </c>
      <c r="BJ40" s="13" t="s">
        <v>85</v>
      </c>
      <c r="BK40" s="13" t="s">
        <v>85</v>
      </c>
      <c r="BL40" s="13" t="s">
        <v>85</v>
      </c>
    </row>
    <row r="41" spans="1:64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0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4">
        <v>-1600</v>
      </c>
      <c r="AC41" s="13" t="s">
        <v>85</v>
      </c>
      <c r="AD41" s="13" t="s">
        <v>85</v>
      </c>
      <c r="AE41" s="13" t="s">
        <v>85</v>
      </c>
      <c r="AF41" s="13" t="s">
        <v>85</v>
      </c>
      <c r="AG41" s="24">
        <v>-9600</v>
      </c>
      <c r="AH41" s="13" t="s">
        <v>85</v>
      </c>
      <c r="AI41" s="13" t="s">
        <v>85</v>
      </c>
      <c r="AJ41" s="13" t="s">
        <v>85</v>
      </c>
      <c r="AK41" s="13" t="s">
        <v>85</v>
      </c>
      <c r="AL41" s="13" t="s">
        <v>85</v>
      </c>
      <c r="AM41" s="13" t="s">
        <v>85</v>
      </c>
      <c r="AN41" s="13" t="s">
        <v>85</v>
      </c>
      <c r="AO41" s="13" t="s">
        <v>85</v>
      </c>
      <c r="AP41" s="13" t="s">
        <v>85</v>
      </c>
      <c r="AQ41" s="13" t="s">
        <v>85</v>
      </c>
      <c r="AR41" s="13" t="s">
        <v>85</v>
      </c>
      <c r="AS41" s="13" t="s">
        <v>85</v>
      </c>
      <c r="AT41" s="13" t="s">
        <v>85</v>
      </c>
      <c r="AU41" s="13" t="s">
        <v>85</v>
      </c>
      <c r="AV41" s="24">
        <v>-3900</v>
      </c>
      <c r="AW41" s="13" t="s">
        <v>85</v>
      </c>
      <c r="AX41" s="40" t="s">
        <v>85</v>
      </c>
      <c r="AY41" s="13" t="s">
        <v>85</v>
      </c>
      <c r="AZ41" s="13" t="s">
        <v>85</v>
      </c>
      <c r="BA41" s="13" t="s">
        <v>85</v>
      </c>
      <c r="BB41" s="13" t="s">
        <v>85</v>
      </c>
      <c r="BC41" s="13" t="s">
        <v>85</v>
      </c>
      <c r="BD41" s="13" t="s">
        <v>85</v>
      </c>
      <c r="BE41" s="13" t="s">
        <v>85</v>
      </c>
      <c r="BF41" s="24">
        <v>-3800</v>
      </c>
      <c r="BG41" s="13" t="s">
        <v>85</v>
      </c>
      <c r="BH41" s="13" t="s">
        <v>85</v>
      </c>
      <c r="BI41" s="24">
        <v>-6661.78</v>
      </c>
      <c r="BJ41" s="13" t="s">
        <v>85</v>
      </c>
      <c r="BK41" s="13" t="s">
        <v>85</v>
      </c>
      <c r="BL41" s="13" t="s">
        <v>85</v>
      </c>
    </row>
    <row r="42" spans="1:64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55800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4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  <c r="AF42" s="13" t="s">
        <v>85</v>
      </c>
      <c r="AG42" s="13" t="s">
        <v>85</v>
      </c>
      <c r="AH42" s="13" t="s">
        <v>85</v>
      </c>
      <c r="AI42" s="13" t="s">
        <v>85</v>
      </c>
      <c r="AJ42" s="13" t="s">
        <v>85</v>
      </c>
      <c r="AK42" s="13" t="s">
        <v>85</v>
      </c>
      <c r="AL42" s="13" t="s">
        <v>85</v>
      </c>
      <c r="AM42" s="24">
        <v>-3100</v>
      </c>
      <c r="AN42" s="13" t="s">
        <v>85</v>
      </c>
      <c r="AO42" s="13" t="s">
        <v>85</v>
      </c>
      <c r="AP42" s="13" t="s">
        <v>85</v>
      </c>
      <c r="AQ42" s="13" t="s">
        <v>85</v>
      </c>
      <c r="AR42" s="13" t="s">
        <v>85</v>
      </c>
      <c r="AS42" s="13" t="s">
        <v>85</v>
      </c>
      <c r="AT42" s="13" t="s">
        <v>85</v>
      </c>
      <c r="AU42" s="24">
        <v>-3600</v>
      </c>
      <c r="AV42" s="13" t="s">
        <v>85</v>
      </c>
      <c r="AW42" s="13" t="s">
        <v>85</v>
      </c>
      <c r="AX42" s="40" t="s">
        <v>85</v>
      </c>
      <c r="AY42" s="13" t="s">
        <v>85</v>
      </c>
      <c r="AZ42" s="13" t="s">
        <v>85</v>
      </c>
      <c r="BA42" s="13" t="s">
        <v>85</v>
      </c>
      <c r="BB42" s="13" t="s">
        <v>85</v>
      </c>
      <c r="BC42" s="13" t="s">
        <v>85</v>
      </c>
      <c r="BD42" s="13" t="s">
        <v>85</v>
      </c>
      <c r="BE42" s="13" t="s">
        <v>85</v>
      </c>
      <c r="BF42" s="13" t="s">
        <v>85</v>
      </c>
      <c r="BG42" s="13" t="s">
        <v>85</v>
      </c>
      <c r="BH42" s="13" t="s">
        <v>85</v>
      </c>
      <c r="BI42" s="13" t="s">
        <v>85</v>
      </c>
      <c r="BJ42" s="13" t="s">
        <v>85</v>
      </c>
      <c r="BK42" s="13" t="s">
        <v>85</v>
      </c>
      <c r="BL42" s="13" t="s">
        <v>85</v>
      </c>
    </row>
    <row r="43" spans="1:64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43000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  <c r="AI43" s="13" t="s">
        <v>85</v>
      </c>
      <c r="AJ43" s="13" t="s">
        <v>85</v>
      </c>
      <c r="AK43" s="13" t="s">
        <v>85</v>
      </c>
      <c r="AL43" s="13" t="s">
        <v>85</v>
      </c>
      <c r="AM43" s="13" t="s">
        <v>85</v>
      </c>
      <c r="AN43" s="13" t="s">
        <v>85</v>
      </c>
      <c r="AO43" s="13" t="s">
        <v>85</v>
      </c>
      <c r="AP43" s="13" t="s">
        <v>85</v>
      </c>
      <c r="AQ43" s="13">
        <v>13000</v>
      </c>
      <c r="AR43" s="13" t="s">
        <v>85</v>
      </c>
      <c r="AS43" s="13" t="s">
        <v>85</v>
      </c>
      <c r="AT43" s="13" t="s">
        <v>85</v>
      </c>
      <c r="AU43" s="13" t="s">
        <v>85</v>
      </c>
      <c r="AV43" s="13" t="s">
        <v>85</v>
      </c>
      <c r="AW43" s="13" t="s">
        <v>85</v>
      </c>
      <c r="AX43" s="40" t="s">
        <v>85</v>
      </c>
      <c r="AY43" s="13" t="s">
        <v>85</v>
      </c>
      <c r="AZ43" s="13" t="s">
        <v>85</v>
      </c>
      <c r="BA43" s="13" t="s">
        <v>85</v>
      </c>
      <c r="BB43" s="13" t="s">
        <v>85</v>
      </c>
      <c r="BC43" s="13" t="s">
        <v>85</v>
      </c>
      <c r="BD43" s="13" t="s">
        <v>85</v>
      </c>
      <c r="BE43" s="13" t="s">
        <v>85</v>
      </c>
      <c r="BF43" s="13" t="s">
        <v>85</v>
      </c>
      <c r="BG43" s="13" t="s">
        <v>85</v>
      </c>
      <c r="BH43" s="13" t="s">
        <v>85</v>
      </c>
      <c r="BI43" s="13" t="s">
        <v>85</v>
      </c>
      <c r="BJ43" s="13" t="s">
        <v>85</v>
      </c>
      <c r="BK43" s="13" t="s">
        <v>85</v>
      </c>
      <c r="BL43" s="13" t="s">
        <v>85</v>
      </c>
    </row>
    <row r="44" spans="1:64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  <c r="AF44" s="13" t="s">
        <v>85</v>
      </c>
      <c r="AG44" s="13" t="s">
        <v>85</v>
      </c>
      <c r="AH44" s="13" t="s">
        <v>85</v>
      </c>
      <c r="AI44" s="13" t="s">
        <v>85</v>
      </c>
      <c r="AJ44" s="13" t="s">
        <v>85</v>
      </c>
      <c r="AK44" s="13" t="s">
        <v>85</v>
      </c>
      <c r="AL44" s="13" t="s">
        <v>85</v>
      </c>
      <c r="AM44" s="13" t="s">
        <v>85</v>
      </c>
      <c r="AN44" s="13" t="s">
        <v>85</v>
      </c>
      <c r="AO44" s="13" t="s">
        <v>85</v>
      </c>
      <c r="AP44" s="13" t="s">
        <v>85</v>
      </c>
      <c r="AQ44" s="13" t="s">
        <v>85</v>
      </c>
      <c r="AR44" s="13" t="s">
        <v>85</v>
      </c>
      <c r="AS44" s="13" t="s">
        <v>85</v>
      </c>
      <c r="AT44" s="13" t="s">
        <v>85</v>
      </c>
      <c r="AU44" s="13" t="s">
        <v>85</v>
      </c>
      <c r="AV44" s="13" t="s">
        <v>85</v>
      </c>
      <c r="AW44" s="13" t="s">
        <v>85</v>
      </c>
      <c r="AX44" s="40" t="s">
        <v>85</v>
      </c>
      <c r="AY44" s="13" t="s">
        <v>85</v>
      </c>
      <c r="AZ44" s="13" t="s">
        <v>85</v>
      </c>
      <c r="BA44" s="13" t="s">
        <v>85</v>
      </c>
      <c r="BB44" s="13" t="s">
        <v>85</v>
      </c>
      <c r="BC44" s="13" t="s">
        <v>85</v>
      </c>
      <c r="BD44" s="13" t="s">
        <v>85</v>
      </c>
      <c r="BE44" s="13" t="s">
        <v>85</v>
      </c>
      <c r="BF44" s="13" t="s">
        <v>85</v>
      </c>
      <c r="BG44" s="13" t="s">
        <v>85</v>
      </c>
      <c r="BH44" s="13" t="s">
        <v>85</v>
      </c>
      <c r="BI44" s="13" t="s">
        <v>85</v>
      </c>
      <c r="BJ44" s="13" t="s">
        <v>85</v>
      </c>
      <c r="BK44" s="13" t="s">
        <v>85</v>
      </c>
      <c r="BL44" s="13" t="s">
        <v>85</v>
      </c>
    </row>
    <row r="45" spans="1:64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  <c r="AF45" s="13" t="s">
        <v>85</v>
      </c>
      <c r="AG45" s="13" t="s">
        <v>85</v>
      </c>
      <c r="AH45" s="13" t="s">
        <v>85</v>
      </c>
      <c r="AI45" s="13" t="s">
        <v>85</v>
      </c>
      <c r="AJ45" s="13" t="s">
        <v>85</v>
      </c>
      <c r="AK45" s="13" t="s">
        <v>85</v>
      </c>
      <c r="AL45" s="13" t="s">
        <v>85</v>
      </c>
      <c r="AM45" s="13" t="s">
        <v>85</v>
      </c>
      <c r="AN45" s="13" t="s">
        <v>85</v>
      </c>
      <c r="AO45" s="13" t="s">
        <v>85</v>
      </c>
      <c r="AP45" s="13" t="s">
        <v>85</v>
      </c>
      <c r="AQ45" s="13" t="s">
        <v>85</v>
      </c>
      <c r="AR45" s="13" t="s">
        <v>85</v>
      </c>
      <c r="AS45" s="13" t="s">
        <v>85</v>
      </c>
      <c r="AT45" s="13" t="s">
        <v>85</v>
      </c>
      <c r="AU45" s="13" t="s">
        <v>85</v>
      </c>
      <c r="AV45" s="13" t="s">
        <v>85</v>
      </c>
      <c r="AW45" s="13" t="s">
        <v>85</v>
      </c>
      <c r="AX45" s="40" t="s">
        <v>85</v>
      </c>
      <c r="AY45" s="13" t="s">
        <v>85</v>
      </c>
      <c r="AZ45" s="13" t="s">
        <v>85</v>
      </c>
      <c r="BA45" s="13" t="s">
        <v>85</v>
      </c>
      <c r="BB45" s="13" t="s">
        <v>85</v>
      </c>
      <c r="BC45" s="13" t="s">
        <v>85</v>
      </c>
      <c r="BD45" s="13" t="s">
        <v>85</v>
      </c>
      <c r="BE45" s="13" t="s">
        <v>85</v>
      </c>
      <c r="BF45" s="13" t="s">
        <v>85</v>
      </c>
      <c r="BG45" s="13" t="s">
        <v>85</v>
      </c>
      <c r="BH45" s="13" t="s">
        <v>85</v>
      </c>
      <c r="BI45" s="13" t="s">
        <v>85</v>
      </c>
      <c r="BJ45" s="13" t="s">
        <v>85</v>
      </c>
      <c r="BK45" s="13" t="s">
        <v>85</v>
      </c>
      <c r="BL45" s="13" t="s">
        <v>85</v>
      </c>
    </row>
    <row r="46" spans="1:64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  <c r="AF46" s="13" t="s">
        <v>85</v>
      </c>
      <c r="AG46" s="13" t="s">
        <v>85</v>
      </c>
      <c r="AH46" s="13" t="s">
        <v>85</v>
      </c>
      <c r="AI46" s="13" t="s">
        <v>85</v>
      </c>
      <c r="AJ46" s="13" t="s">
        <v>85</v>
      </c>
      <c r="AK46" s="13" t="s">
        <v>85</v>
      </c>
      <c r="AL46" s="13" t="s">
        <v>85</v>
      </c>
      <c r="AM46" s="13" t="s">
        <v>85</v>
      </c>
      <c r="AN46" s="13" t="s">
        <v>85</v>
      </c>
      <c r="AO46" s="13" t="s">
        <v>85</v>
      </c>
      <c r="AP46" s="13" t="s">
        <v>85</v>
      </c>
      <c r="AQ46" s="13" t="s">
        <v>85</v>
      </c>
      <c r="AR46" s="13" t="s">
        <v>85</v>
      </c>
      <c r="AS46" s="13" t="s">
        <v>85</v>
      </c>
      <c r="AT46" s="13" t="s">
        <v>85</v>
      </c>
      <c r="AU46" s="13" t="s">
        <v>85</v>
      </c>
      <c r="AV46" s="13" t="s">
        <v>85</v>
      </c>
      <c r="AW46" s="13" t="s">
        <v>85</v>
      </c>
      <c r="AX46" s="40" t="s">
        <v>85</v>
      </c>
      <c r="AY46" s="13" t="s">
        <v>85</v>
      </c>
      <c r="AZ46" s="13" t="s">
        <v>85</v>
      </c>
      <c r="BA46" s="13" t="s">
        <v>85</v>
      </c>
      <c r="BB46" s="13" t="s">
        <v>85</v>
      </c>
      <c r="BC46" s="13" t="s">
        <v>85</v>
      </c>
      <c r="BD46" s="13" t="s">
        <v>85</v>
      </c>
      <c r="BE46" s="13" t="s">
        <v>85</v>
      </c>
      <c r="BF46" s="13" t="s">
        <v>85</v>
      </c>
      <c r="BG46" s="13" t="s">
        <v>85</v>
      </c>
      <c r="BH46" s="13" t="s">
        <v>85</v>
      </c>
      <c r="BI46" s="13" t="s">
        <v>85</v>
      </c>
      <c r="BJ46" s="13" t="s">
        <v>85</v>
      </c>
      <c r="BK46" s="13" t="s">
        <v>85</v>
      </c>
      <c r="BL46" s="13" t="s">
        <v>85</v>
      </c>
    </row>
    <row r="47" spans="1:64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  <c r="AI47" s="13" t="s">
        <v>85</v>
      </c>
      <c r="AJ47" s="13" t="s">
        <v>85</v>
      </c>
      <c r="AK47" s="13" t="s">
        <v>85</v>
      </c>
      <c r="AL47" s="13" t="s">
        <v>85</v>
      </c>
      <c r="AM47" s="13" t="s">
        <v>85</v>
      </c>
      <c r="AN47" s="13" t="s">
        <v>85</v>
      </c>
      <c r="AO47" s="13" t="s">
        <v>85</v>
      </c>
      <c r="AP47" s="13" t="s">
        <v>85</v>
      </c>
      <c r="AQ47" s="13" t="s">
        <v>85</v>
      </c>
      <c r="AR47" s="13" t="s">
        <v>85</v>
      </c>
      <c r="AS47" s="13" t="s">
        <v>85</v>
      </c>
      <c r="AT47" s="13" t="s">
        <v>85</v>
      </c>
      <c r="AU47" s="13" t="s">
        <v>85</v>
      </c>
      <c r="AV47" s="13" t="s">
        <v>85</v>
      </c>
      <c r="AW47" s="13" t="s">
        <v>85</v>
      </c>
      <c r="AX47" s="40" t="s">
        <v>85</v>
      </c>
      <c r="AY47" s="13" t="s">
        <v>85</v>
      </c>
      <c r="AZ47" s="13" t="s">
        <v>85</v>
      </c>
      <c r="BA47" s="13" t="s">
        <v>85</v>
      </c>
      <c r="BB47" s="13" t="s">
        <v>85</v>
      </c>
      <c r="BC47" s="13" t="s">
        <v>85</v>
      </c>
      <c r="BD47" s="13" t="s">
        <v>85</v>
      </c>
      <c r="BE47" s="13" t="s">
        <v>85</v>
      </c>
      <c r="BF47" s="13" t="s">
        <v>85</v>
      </c>
      <c r="BG47" s="13" t="s">
        <v>85</v>
      </c>
      <c r="BH47" s="24">
        <v>-2500000</v>
      </c>
      <c r="BI47" s="13" t="s">
        <v>85</v>
      </c>
      <c r="BJ47" s="13" t="s">
        <v>85</v>
      </c>
      <c r="BK47" s="13" t="s">
        <v>85</v>
      </c>
      <c r="BL47" s="13" t="s">
        <v>85</v>
      </c>
    </row>
    <row r="48" spans="1:64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250000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  <c r="AF48" s="13" t="s">
        <v>85</v>
      </c>
      <c r="AG48" s="13" t="s">
        <v>85</v>
      </c>
      <c r="AH48" s="24">
        <v>-40000</v>
      </c>
      <c r="AI48" s="13" t="s">
        <v>85</v>
      </c>
      <c r="AJ48" s="13" t="s">
        <v>85</v>
      </c>
      <c r="AK48" s="13" t="s">
        <v>85</v>
      </c>
      <c r="AL48" s="13" t="s">
        <v>85</v>
      </c>
      <c r="AM48" s="13" t="s">
        <v>85</v>
      </c>
      <c r="AN48" s="13" t="s">
        <v>85</v>
      </c>
      <c r="AO48" s="13" t="s">
        <v>85</v>
      </c>
      <c r="AP48" s="13" t="s">
        <v>85</v>
      </c>
      <c r="AQ48" s="13" t="s">
        <v>85</v>
      </c>
      <c r="AR48" s="13" t="s">
        <v>85</v>
      </c>
      <c r="AS48" s="13" t="s">
        <v>85</v>
      </c>
      <c r="AT48" s="13" t="s">
        <v>85</v>
      </c>
      <c r="AU48" s="13" t="s">
        <v>85</v>
      </c>
      <c r="AV48" s="13" t="s">
        <v>85</v>
      </c>
      <c r="AW48" s="13" t="s">
        <v>85</v>
      </c>
      <c r="AX48" s="40" t="s">
        <v>85</v>
      </c>
      <c r="AY48" s="13" t="s">
        <v>85</v>
      </c>
      <c r="AZ48" s="13" t="s">
        <v>85</v>
      </c>
      <c r="BA48" s="13" t="s">
        <v>85</v>
      </c>
      <c r="BB48" s="13" t="s">
        <v>85</v>
      </c>
      <c r="BC48" s="13" t="s">
        <v>85</v>
      </c>
      <c r="BD48" s="13" t="s">
        <v>85</v>
      </c>
      <c r="BE48" s="13" t="s">
        <v>85</v>
      </c>
      <c r="BF48" s="13" t="s">
        <v>85</v>
      </c>
      <c r="BG48" s="13" t="s">
        <v>85</v>
      </c>
      <c r="BH48" s="13" t="s">
        <v>85</v>
      </c>
      <c r="BI48" s="13" t="s">
        <v>85</v>
      </c>
      <c r="BJ48" s="13" t="s">
        <v>85</v>
      </c>
      <c r="BK48" s="13" t="s">
        <v>85</v>
      </c>
      <c r="BL48" s="13" t="s">
        <v>85</v>
      </c>
    </row>
    <row r="49" spans="1:64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282200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  <c r="AF49" s="13" t="s">
        <v>85</v>
      </c>
      <c r="AG49" s="13" t="s">
        <v>85</v>
      </c>
      <c r="AH49" s="13" t="s">
        <v>85</v>
      </c>
      <c r="AI49" s="13" t="s">
        <v>85</v>
      </c>
      <c r="AJ49" s="13">
        <v>50000</v>
      </c>
      <c r="AK49" s="13" t="s">
        <v>85</v>
      </c>
      <c r="AL49" s="13" t="s">
        <v>85</v>
      </c>
      <c r="AM49" s="13" t="s">
        <v>85</v>
      </c>
      <c r="AN49" s="13" t="s">
        <v>85</v>
      </c>
      <c r="AO49" s="13" t="s">
        <v>85</v>
      </c>
      <c r="AP49" s="13" t="s">
        <v>85</v>
      </c>
      <c r="AQ49" s="13" t="s">
        <v>85</v>
      </c>
      <c r="AR49" s="13" t="s">
        <v>85</v>
      </c>
      <c r="AS49" s="13" t="s">
        <v>85</v>
      </c>
      <c r="AT49" s="13" t="s">
        <v>85</v>
      </c>
      <c r="AU49" s="13" t="s">
        <v>85</v>
      </c>
      <c r="AV49" s="13" t="s">
        <v>85</v>
      </c>
      <c r="AW49" s="13" t="s">
        <v>85</v>
      </c>
      <c r="AX49" s="40" t="s">
        <v>85</v>
      </c>
      <c r="AY49" s="13" t="s">
        <v>85</v>
      </c>
      <c r="AZ49" s="13" t="s">
        <v>85</v>
      </c>
      <c r="BA49" s="13" t="s">
        <v>85</v>
      </c>
      <c r="BB49" s="13" t="s">
        <v>85</v>
      </c>
      <c r="BC49" s="13" t="s">
        <v>85</v>
      </c>
      <c r="BD49" s="13" t="s">
        <v>85</v>
      </c>
      <c r="BE49" s="13" t="s">
        <v>85</v>
      </c>
      <c r="BF49" s="13" t="s">
        <v>85</v>
      </c>
      <c r="BG49" s="13" t="s">
        <v>85</v>
      </c>
      <c r="BH49" s="13" t="s">
        <v>85</v>
      </c>
      <c r="BI49" s="13" t="s">
        <v>85</v>
      </c>
      <c r="BJ49" s="13" t="s">
        <v>85</v>
      </c>
      <c r="BK49" s="13">
        <v>122200</v>
      </c>
      <c r="BL49" s="13" t="s">
        <v>85</v>
      </c>
    </row>
    <row r="50" spans="1:64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72000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  <c r="AF50" s="13" t="s">
        <v>85</v>
      </c>
      <c r="AG50" s="13" t="s">
        <v>85</v>
      </c>
      <c r="AH50" s="13" t="s">
        <v>85</v>
      </c>
      <c r="AI50" s="13" t="s">
        <v>85</v>
      </c>
      <c r="AJ50" s="13" t="s">
        <v>85</v>
      </c>
      <c r="AK50" s="13" t="s">
        <v>85</v>
      </c>
      <c r="AL50" s="13" t="s">
        <v>85</v>
      </c>
      <c r="AM50" s="13" t="s">
        <v>85</v>
      </c>
      <c r="AN50" s="13" t="s">
        <v>85</v>
      </c>
      <c r="AO50" s="13" t="s">
        <v>85</v>
      </c>
      <c r="AP50" s="13" t="s">
        <v>85</v>
      </c>
      <c r="AQ50" s="13" t="s">
        <v>85</v>
      </c>
      <c r="AR50" s="13" t="s">
        <v>85</v>
      </c>
      <c r="AS50" s="13" t="s">
        <v>85</v>
      </c>
      <c r="AT50" s="13" t="s">
        <v>85</v>
      </c>
      <c r="AU50" s="13" t="s">
        <v>85</v>
      </c>
      <c r="AV50" s="13" t="s">
        <v>85</v>
      </c>
      <c r="AW50" s="13" t="s">
        <v>85</v>
      </c>
      <c r="AX50" s="40" t="s">
        <v>85</v>
      </c>
      <c r="AY50" s="13" t="s">
        <v>85</v>
      </c>
      <c r="AZ50" s="13" t="s">
        <v>85</v>
      </c>
      <c r="BA50" s="13" t="s">
        <v>85</v>
      </c>
      <c r="BB50" s="13">
        <v>22000</v>
      </c>
      <c r="BC50" s="13" t="s">
        <v>85</v>
      </c>
      <c r="BD50" s="13" t="s">
        <v>85</v>
      </c>
      <c r="BE50" s="13" t="s">
        <v>85</v>
      </c>
      <c r="BF50" s="13" t="s">
        <v>85</v>
      </c>
      <c r="BG50" s="13" t="s">
        <v>85</v>
      </c>
      <c r="BH50" s="13" t="s">
        <v>85</v>
      </c>
      <c r="BI50" s="13" t="s">
        <v>85</v>
      </c>
      <c r="BJ50" s="13" t="s">
        <v>85</v>
      </c>
      <c r="BK50" s="13" t="s">
        <v>85</v>
      </c>
      <c r="BL50" s="13" t="s">
        <v>85</v>
      </c>
    </row>
    <row r="51" spans="1:64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  <c r="AI51" s="13" t="s">
        <v>85</v>
      </c>
      <c r="AJ51" s="13" t="s">
        <v>85</v>
      </c>
      <c r="AK51" s="13" t="s">
        <v>85</v>
      </c>
      <c r="AL51" s="13" t="s">
        <v>85</v>
      </c>
      <c r="AM51" s="13" t="s">
        <v>85</v>
      </c>
      <c r="AN51" s="13" t="s">
        <v>85</v>
      </c>
      <c r="AO51" s="13" t="s">
        <v>85</v>
      </c>
      <c r="AP51" s="13" t="s">
        <v>85</v>
      </c>
      <c r="AQ51" s="13" t="s">
        <v>85</v>
      </c>
      <c r="AR51" s="13" t="s">
        <v>85</v>
      </c>
      <c r="AS51" s="13" t="s">
        <v>85</v>
      </c>
      <c r="AT51" s="13" t="s">
        <v>85</v>
      </c>
      <c r="AU51" s="13" t="s">
        <v>85</v>
      </c>
      <c r="AV51" s="13" t="s">
        <v>85</v>
      </c>
      <c r="AW51" s="13" t="s">
        <v>85</v>
      </c>
      <c r="AX51" s="40" t="s">
        <v>85</v>
      </c>
      <c r="AY51" s="13" t="s">
        <v>85</v>
      </c>
      <c r="AZ51" s="13" t="s">
        <v>85</v>
      </c>
      <c r="BA51" s="13" t="s">
        <v>85</v>
      </c>
      <c r="BB51" s="13" t="s">
        <v>85</v>
      </c>
      <c r="BC51" s="13" t="s">
        <v>85</v>
      </c>
      <c r="BD51" s="13" t="s">
        <v>85</v>
      </c>
      <c r="BE51" s="13" t="s">
        <v>85</v>
      </c>
      <c r="BF51" s="13" t="s">
        <v>85</v>
      </c>
      <c r="BG51" s="13" t="s">
        <v>85</v>
      </c>
      <c r="BH51" s="13" t="s">
        <v>85</v>
      </c>
      <c r="BI51" s="13" t="s">
        <v>85</v>
      </c>
      <c r="BJ51" s="13" t="s">
        <v>85</v>
      </c>
      <c r="BK51" s="13" t="s">
        <v>85</v>
      </c>
      <c r="BL51" s="13" t="s">
        <v>85</v>
      </c>
    </row>
    <row r="52" spans="1:64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  <c r="AF52" s="13" t="s">
        <v>85</v>
      </c>
      <c r="AG52" s="13" t="s">
        <v>85</v>
      </c>
      <c r="AH52" s="13" t="s">
        <v>85</v>
      </c>
      <c r="AI52" s="13" t="s">
        <v>85</v>
      </c>
      <c r="AJ52" s="13" t="s">
        <v>85</v>
      </c>
      <c r="AK52" s="13" t="s">
        <v>85</v>
      </c>
      <c r="AL52" s="13" t="s">
        <v>85</v>
      </c>
      <c r="AM52" s="13" t="s">
        <v>85</v>
      </c>
      <c r="AN52" s="13" t="s">
        <v>85</v>
      </c>
      <c r="AO52" s="13" t="s">
        <v>85</v>
      </c>
      <c r="AP52" s="13" t="s">
        <v>85</v>
      </c>
      <c r="AQ52" s="13" t="s">
        <v>85</v>
      </c>
      <c r="AR52" s="13" t="s">
        <v>85</v>
      </c>
      <c r="AS52" s="13" t="s">
        <v>85</v>
      </c>
      <c r="AT52" s="13" t="s">
        <v>85</v>
      </c>
      <c r="AU52" s="13" t="s">
        <v>85</v>
      </c>
      <c r="AV52" s="13" t="s">
        <v>85</v>
      </c>
      <c r="AW52" s="13" t="s">
        <v>85</v>
      </c>
      <c r="AX52" s="40" t="s">
        <v>85</v>
      </c>
      <c r="AY52" s="13" t="s">
        <v>85</v>
      </c>
      <c r="AZ52" s="13" t="s">
        <v>85</v>
      </c>
      <c r="BA52" s="13" t="s">
        <v>85</v>
      </c>
      <c r="BB52" s="13" t="s">
        <v>85</v>
      </c>
      <c r="BC52" s="13" t="s">
        <v>85</v>
      </c>
      <c r="BD52" s="13" t="s">
        <v>85</v>
      </c>
      <c r="BE52" s="13" t="s">
        <v>85</v>
      </c>
      <c r="BF52" s="13" t="s">
        <v>85</v>
      </c>
      <c r="BG52" s="13" t="s">
        <v>85</v>
      </c>
      <c r="BH52" s="13" t="s">
        <v>85</v>
      </c>
      <c r="BI52" s="13" t="s">
        <v>85</v>
      </c>
      <c r="BJ52" s="13" t="s">
        <v>85</v>
      </c>
      <c r="BK52" s="13" t="s">
        <v>85</v>
      </c>
      <c r="BL52" s="13" t="s">
        <v>85</v>
      </c>
    </row>
    <row r="53" spans="1:64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29" t="s">
        <v>62</v>
      </c>
      <c r="H53" s="4" t="s">
        <v>10</v>
      </c>
      <c r="I53" s="10">
        <f t="shared" si="0"/>
        <v>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  <c r="AF53" s="13" t="s">
        <v>85</v>
      </c>
      <c r="AG53" s="13" t="s">
        <v>85</v>
      </c>
      <c r="AH53" s="13" t="s">
        <v>85</v>
      </c>
      <c r="AI53" s="13" t="s">
        <v>85</v>
      </c>
      <c r="AJ53" s="13" t="s">
        <v>85</v>
      </c>
      <c r="AK53" s="13" t="s">
        <v>85</v>
      </c>
      <c r="AL53" s="13" t="s">
        <v>85</v>
      </c>
      <c r="AM53" s="13" t="s">
        <v>85</v>
      </c>
      <c r="AN53" s="13" t="s">
        <v>85</v>
      </c>
      <c r="AO53" s="13" t="s">
        <v>85</v>
      </c>
      <c r="AP53" s="13" t="s">
        <v>85</v>
      </c>
      <c r="AQ53" s="13" t="s">
        <v>85</v>
      </c>
      <c r="AR53" s="13" t="s">
        <v>85</v>
      </c>
      <c r="AS53" s="13" t="s">
        <v>85</v>
      </c>
      <c r="AT53" s="13" t="s">
        <v>85</v>
      </c>
      <c r="AU53" s="13" t="s">
        <v>85</v>
      </c>
      <c r="AV53" s="13" t="s">
        <v>85</v>
      </c>
      <c r="AW53" s="13">
        <v>50000</v>
      </c>
      <c r="AX53" s="40" t="s">
        <v>85</v>
      </c>
      <c r="AY53" s="13" t="s">
        <v>85</v>
      </c>
      <c r="AZ53" s="13" t="s">
        <v>85</v>
      </c>
      <c r="BA53" s="24">
        <v>-350000</v>
      </c>
      <c r="BB53" s="13" t="s">
        <v>85</v>
      </c>
      <c r="BC53" s="13" t="s">
        <v>85</v>
      </c>
      <c r="BD53" s="13" t="s">
        <v>85</v>
      </c>
      <c r="BE53" s="13" t="s">
        <v>85</v>
      </c>
      <c r="BF53" s="13" t="s">
        <v>85</v>
      </c>
      <c r="BG53" s="13" t="s">
        <v>85</v>
      </c>
      <c r="BH53" s="13" t="s">
        <v>85</v>
      </c>
      <c r="BI53" s="13" t="s">
        <v>85</v>
      </c>
      <c r="BJ53" s="13" t="s">
        <v>85</v>
      </c>
      <c r="BK53" s="13" t="s">
        <v>85</v>
      </c>
      <c r="BL53" s="13" t="s">
        <v>85</v>
      </c>
    </row>
    <row r="54" spans="1:64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101000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  <c r="AF54" s="13" t="s">
        <v>85</v>
      </c>
      <c r="AG54" s="13" t="s">
        <v>85</v>
      </c>
      <c r="AH54" s="13" t="s">
        <v>85</v>
      </c>
      <c r="AI54" s="13">
        <v>1000</v>
      </c>
      <c r="AJ54" s="13" t="s">
        <v>85</v>
      </c>
      <c r="AK54" s="13" t="s">
        <v>85</v>
      </c>
      <c r="AL54" s="13" t="s">
        <v>85</v>
      </c>
      <c r="AM54" s="13" t="s">
        <v>85</v>
      </c>
      <c r="AN54" s="13" t="s">
        <v>85</v>
      </c>
      <c r="AO54" s="13" t="s">
        <v>85</v>
      </c>
      <c r="AP54" s="13" t="s">
        <v>85</v>
      </c>
      <c r="AQ54" s="13" t="s">
        <v>85</v>
      </c>
      <c r="AR54" s="13" t="s">
        <v>85</v>
      </c>
      <c r="AS54" s="13" t="s">
        <v>85</v>
      </c>
      <c r="AT54" s="13" t="s">
        <v>85</v>
      </c>
      <c r="AU54" s="13" t="s">
        <v>85</v>
      </c>
      <c r="AV54" s="13" t="s">
        <v>85</v>
      </c>
      <c r="AW54" s="13" t="s">
        <v>85</v>
      </c>
      <c r="AX54" s="40" t="s">
        <v>85</v>
      </c>
      <c r="AY54" s="13" t="s">
        <v>85</v>
      </c>
      <c r="AZ54" s="13" t="s">
        <v>85</v>
      </c>
      <c r="BA54" s="13" t="s">
        <v>85</v>
      </c>
      <c r="BB54" s="13" t="s">
        <v>85</v>
      </c>
      <c r="BC54" s="13" t="s">
        <v>85</v>
      </c>
      <c r="BD54" s="13" t="s">
        <v>85</v>
      </c>
      <c r="BE54" s="13" t="s">
        <v>85</v>
      </c>
      <c r="BF54" s="13" t="s">
        <v>85</v>
      </c>
      <c r="BG54" s="13" t="s">
        <v>85</v>
      </c>
      <c r="BH54" s="13" t="s">
        <v>85</v>
      </c>
      <c r="BI54" s="13" t="s">
        <v>85</v>
      </c>
      <c r="BJ54" s="13" t="s">
        <v>85</v>
      </c>
      <c r="BK54" s="13" t="s">
        <v>85</v>
      </c>
      <c r="BL54" s="13" t="s">
        <v>85</v>
      </c>
    </row>
    <row r="55" spans="1:64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49044.489999999976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4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  <c r="AI55" s="13" t="s">
        <v>85</v>
      </c>
      <c r="AJ55" s="13" t="s">
        <v>85</v>
      </c>
      <c r="AK55" s="13" t="s">
        <v>85</v>
      </c>
      <c r="AL55" s="13" t="s">
        <v>85</v>
      </c>
      <c r="AM55" s="13" t="s">
        <v>85</v>
      </c>
      <c r="AN55" s="13" t="s">
        <v>85</v>
      </c>
      <c r="AO55" s="13" t="s">
        <v>85</v>
      </c>
      <c r="AP55" s="13" t="s">
        <v>85</v>
      </c>
      <c r="AQ55" s="13" t="s">
        <v>85</v>
      </c>
      <c r="AR55" s="13" t="s">
        <v>85</v>
      </c>
      <c r="AS55" s="13" t="s">
        <v>85</v>
      </c>
      <c r="AT55" s="13" t="s">
        <v>85</v>
      </c>
      <c r="AU55" s="13" t="s">
        <v>85</v>
      </c>
      <c r="AV55" s="13" t="s">
        <v>85</v>
      </c>
      <c r="AW55" s="13" t="s">
        <v>85</v>
      </c>
      <c r="AX55" s="41">
        <v>-12619.8</v>
      </c>
      <c r="AY55" s="13" t="s">
        <v>85</v>
      </c>
      <c r="AZ55" s="13" t="s">
        <v>85</v>
      </c>
      <c r="BA55" s="13" t="s">
        <v>85</v>
      </c>
      <c r="BB55" s="13" t="s">
        <v>85</v>
      </c>
      <c r="BC55" s="13" t="s">
        <v>85</v>
      </c>
      <c r="BD55" s="13" t="s">
        <v>85</v>
      </c>
      <c r="BE55" s="13" t="s">
        <v>85</v>
      </c>
      <c r="BF55" s="13" t="s">
        <v>85</v>
      </c>
      <c r="BG55" s="13" t="s">
        <v>85</v>
      </c>
      <c r="BH55" s="13" t="s">
        <v>85</v>
      </c>
      <c r="BI55" s="13" t="s">
        <v>85</v>
      </c>
      <c r="BJ55" s="13" t="s">
        <v>85</v>
      </c>
      <c r="BK55" s="13" t="s">
        <v>85</v>
      </c>
      <c r="BL55" s="13" t="s">
        <v>85</v>
      </c>
    </row>
    <row r="56" spans="1:64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4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  <c r="AF56" s="13" t="s">
        <v>85</v>
      </c>
      <c r="AG56" s="13" t="s">
        <v>85</v>
      </c>
      <c r="AH56" s="13" t="s">
        <v>85</v>
      </c>
      <c r="AI56" s="13" t="s">
        <v>85</v>
      </c>
      <c r="AJ56" s="13" t="s">
        <v>85</v>
      </c>
      <c r="AK56" s="13" t="s">
        <v>85</v>
      </c>
      <c r="AL56" s="13" t="s">
        <v>85</v>
      </c>
      <c r="AM56" s="13" t="s">
        <v>85</v>
      </c>
      <c r="AN56" s="13" t="s">
        <v>85</v>
      </c>
      <c r="AO56" s="13" t="s">
        <v>85</v>
      </c>
      <c r="AP56" s="13" t="s">
        <v>85</v>
      </c>
      <c r="AQ56" s="13" t="s">
        <v>85</v>
      </c>
      <c r="AR56" s="13" t="s">
        <v>85</v>
      </c>
      <c r="AS56" s="13" t="s">
        <v>85</v>
      </c>
      <c r="AT56" s="13" t="s">
        <v>85</v>
      </c>
      <c r="AU56" s="13" t="s">
        <v>85</v>
      </c>
      <c r="AV56" s="13" t="s">
        <v>85</v>
      </c>
      <c r="AW56" s="13" t="s">
        <v>85</v>
      </c>
      <c r="AX56" s="40" t="s">
        <v>85</v>
      </c>
      <c r="AY56" s="13" t="s">
        <v>85</v>
      </c>
      <c r="AZ56" s="13" t="s">
        <v>85</v>
      </c>
      <c r="BA56" s="13" t="s">
        <v>85</v>
      </c>
      <c r="BB56" s="13" t="s">
        <v>85</v>
      </c>
      <c r="BC56" s="13" t="s">
        <v>85</v>
      </c>
      <c r="BD56" s="13" t="s">
        <v>85</v>
      </c>
      <c r="BE56" s="13" t="s">
        <v>85</v>
      </c>
      <c r="BF56" s="13" t="s">
        <v>85</v>
      </c>
      <c r="BG56" s="13" t="s">
        <v>85</v>
      </c>
      <c r="BH56" s="13" t="s">
        <v>85</v>
      </c>
      <c r="BI56" s="13" t="s">
        <v>85</v>
      </c>
      <c r="BJ56" s="13" t="s">
        <v>85</v>
      </c>
      <c r="BK56" s="13" t="s">
        <v>85</v>
      </c>
      <c r="BL56" s="13" t="s">
        <v>85</v>
      </c>
    </row>
    <row r="57" spans="1:64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1744555.42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4">
        <v>-442.8</v>
      </c>
      <c r="AE57" s="13" t="s">
        <v>85</v>
      </c>
      <c r="AF57" s="13" t="s">
        <v>85</v>
      </c>
      <c r="AG57" s="13" t="s">
        <v>85</v>
      </c>
      <c r="AH57" s="13" t="s">
        <v>85</v>
      </c>
      <c r="AI57" s="13" t="s">
        <v>85</v>
      </c>
      <c r="AJ57" s="13" t="s">
        <v>85</v>
      </c>
      <c r="AK57" s="13" t="s">
        <v>85</v>
      </c>
      <c r="AL57" s="13" t="s">
        <v>85</v>
      </c>
      <c r="AM57" s="13" t="s">
        <v>85</v>
      </c>
      <c r="AN57" s="13" t="s">
        <v>85</v>
      </c>
      <c r="AO57" s="13" t="s">
        <v>85</v>
      </c>
      <c r="AP57" s="13" t="s">
        <v>85</v>
      </c>
      <c r="AQ57" s="13" t="s">
        <v>85</v>
      </c>
      <c r="AR57" s="13" t="s">
        <v>85</v>
      </c>
      <c r="AS57" s="13" t="s">
        <v>85</v>
      </c>
      <c r="AT57" s="13" t="s">
        <v>85</v>
      </c>
      <c r="AU57" s="13" t="s">
        <v>85</v>
      </c>
      <c r="AV57" s="13" t="s">
        <v>85</v>
      </c>
      <c r="AW57" s="13" t="s">
        <v>85</v>
      </c>
      <c r="AX57" s="40">
        <v>12619.8</v>
      </c>
      <c r="AY57" s="13" t="s">
        <v>85</v>
      </c>
      <c r="AZ57" s="13" t="s">
        <v>85</v>
      </c>
      <c r="BA57" s="13" t="s">
        <v>85</v>
      </c>
      <c r="BB57" s="13" t="s">
        <v>85</v>
      </c>
      <c r="BC57" s="13" t="s">
        <v>85</v>
      </c>
      <c r="BD57" s="13" t="s">
        <v>85</v>
      </c>
      <c r="BE57" s="13" t="s">
        <v>85</v>
      </c>
      <c r="BF57" s="13" t="s">
        <v>85</v>
      </c>
      <c r="BG57" s="13" t="s">
        <v>85</v>
      </c>
      <c r="BH57" s="13" t="s">
        <v>85</v>
      </c>
      <c r="BI57" s="13" t="s">
        <v>85</v>
      </c>
      <c r="BJ57" s="13" t="s">
        <v>85</v>
      </c>
      <c r="BK57" s="13" t="s">
        <v>85</v>
      </c>
      <c r="BL57" s="13" t="s">
        <v>85</v>
      </c>
    </row>
    <row r="58" spans="1:64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  <c r="AF58" s="13" t="s">
        <v>85</v>
      </c>
      <c r="AG58" s="13" t="s">
        <v>85</v>
      </c>
      <c r="AH58" s="13" t="s">
        <v>85</v>
      </c>
      <c r="AI58" s="13" t="s">
        <v>85</v>
      </c>
      <c r="AJ58" s="13" t="s">
        <v>85</v>
      </c>
      <c r="AK58" s="13" t="s">
        <v>85</v>
      </c>
      <c r="AL58" s="13" t="s">
        <v>85</v>
      </c>
      <c r="AM58" s="13" t="s">
        <v>85</v>
      </c>
      <c r="AN58" s="13" t="s">
        <v>85</v>
      </c>
      <c r="AO58" s="13" t="s">
        <v>85</v>
      </c>
      <c r="AP58" s="13" t="s">
        <v>85</v>
      </c>
      <c r="AQ58" s="13" t="s">
        <v>85</v>
      </c>
      <c r="AR58" s="13" t="s">
        <v>85</v>
      </c>
      <c r="AS58" s="13" t="s">
        <v>85</v>
      </c>
      <c r="AT58" s="13" t="s">
        <v>85</v>
      </c>
      <c r="AU58" s="13" t="s">
        <v>85</v>
      </c>
      <c r="AV58" s="13" t="s">
        <v>85</v>
      </c>
      <c r="AW58" s="13" t="s">
        <v>85</v>
      </c>
      <c r="AX58" s="40" t="s">
        <v>85</v>
      </c>
      <c r="AY58" s="13" t="s">
        <v>85</v>
      </c>
      <c r="AZ58" s="13" t="s">
        <v>85</v>
      </c>
      <c r="BA58" s="13" t="s">
        <v>85</v>
      </c>
      <c r="BB58" s="13" t="s">
        <v>85</v>
      </c>
      <c r="BC58" s="13" t="s">
        <v>85</v>
      </c>
      <c r="BD58" s="13" t="s">
        <v>85</v>
      </c>
      <c r="BE58" s="13" t="s">
        <v>85</v>
      </c>
      <c r="BF58" s="13" t="s">
        <v>85</v>
      </c>
      <c r="BG58" s="13" t="s">
        <v>85</v>
      </c>
      <c r="BH58" s="13" t="s">
        <v>85</v>
      </c>
      <c r="BI58" s="13" t="s">
        <v>85</v>
      </c>
      <c r="BJ58" s="13" t="s">
        <v>85</v>
      </c>
      <c r="BK58" s="13" t="s">
        <v>85</v>
      </c>
      <c r="BL58" s="13" t="s">
        <v>85</v>
      </c>
    </row>
    <row r="59" spans="1:64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169000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  <c r="AI59" s="13" t="s">
        <v>85</v>
      </c>
      <c r="AJ59" s="13" t="s">
        <v>85</v>
      </c>
      <c r="AK59" s="13" t="s">
        <v>85</v>
      </c>
      <c r="AL59" s="13" t="s">
        <v>85</v>
      </c>
      <c r="AM59" s="13" t="s">
        <v>85</v>
      </c>
      <c r="AN59" s="13" t="s">
        <v>85</v>
      </c>
      <c r="AO59" s="13" t="s">
        <v>85</v>
      </c>
      <c r="AP59" s="13" t="s">
        <v>85</v>
      </c>
      <c r="AQ59" s="13" t="s">
        <v>85</v>
      </c>
      <c r="AR59" s="13" t="s">
        <v>85</v>
      </c>
      <c r="AS59" s="13" t="s">
        <v>85</v>
      </c>
      <c r="AT59" s="13" t="s">
        <v>85</v>
      </c>
      <c r="AU59" s="13" t="s">
        <v>85</v>
      </c>
      <c r="AV59" s="13" t="s">
        <v>85</v>
      </c>
      <c r="AW59" s="24">
        <v>-31000</v>
      </c>
      <c r="AX59" s="40" t="s">
        <v>85</v>
      </c>
      <c r="AY59" s="13" t="s">
        <v>85</v>
      </c>
      <c r="AZ59" s="13" t="s">
        <v>85</v>
      </c>
      <c r="BA59" s="13" t="s">
        <v>85</v>
      </c>
      <c r="BB59" s="13" t="s">
        <v>85</v>
      </c>
      <c r="BC59" s="13" t="s">
        <v>85</v>
      </c>
      <c r="BD59" s="13" t="s">
        <v>85</v>
      </c>
      <c r="BE59" s="13" t="s">
        <v>85</v>
      </c>
      <c r="BF59" s="13" t="s">
        <v>85</v>
      </c>
      <c r="BG59" s="13" t="s">
        <v>85</v>
      </c>
      <c r="BH59" s="13" t="s">
        <v>85</v>
      </c>
      <c r="BI59" s="13" t="s">
        <v>85</v>
      </c>
      <c r="BJ59" s="13" t="s">
        <v>85</v>
      </c>
      <c r="BK59" s="13" t="s">
        <v>85</v>
      </c>
      <c r="BL59" s="13" t="s">
        <v>85</v>
      </c>
    </row>
    <row r="60" spans="1:64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  <c r="AF60" s="13" t="s">
        <v>85</v>
      </c>
      <c r="AG60" s="13" t="s">
        <v>85</v>
      </c>
      <c r="AH60" s="13" t="s">
        <v>85</v>
      </c>
      <c r="AI60" s="13" t="s">
        <v>85</v>
      </c>
      <c r="AJ60" s="13" t="s">
        <v>85</v>
      </c>
      <c r="AK60" s="13" t="s">
        <v>85</v>
      </c>
      <c r="AL60" s="13" t="s">
        <v>85</v>
      </c>
      <c r="AM60" s="13" t="s">
        <v>85</v>
      </c>
      <c r="AN60" s="13" t="s">
        <v>85</v>
      </c>
      <c r="AO60" s="13" t="s">
        <v>85</v>
      </c>
      <c r="AP60" s="13" t="s">
        <v>85</v>
      </c>
      <c r="AQ60" s="13" t="s">
        <v>85</v>
      </c>
      <c r="AR60" s="13" t="s">
        <v>85</v>
      </c>
      <c r="AS60" s="13" t="s">
        <v>85</v>
      </c>
      <c r="AT60" s="13" t="s">
        <v>85</v>
      </c>
      <c r="AU60" s="13" t="s">
        <v>85</v>
      </c>
      <c r="AV60" s="13" t="s">
        <v>85</v>
      </c>
      <c r="AW60" s="13" t="s">
        <v>85</v>
      </c>
      <c r="AX60" s="40" t="s">
        <v>85</v>
      </c>
      <c r="AY60" s="13" t="s">
        <v>85</v>
      </c>
      <c r="AZ60" s="13" t="s">
        <v>85</v>
      </c>
      <c r="BA60" s="13" t="s">
        <v>85</v>
      </c>
      <c r="BB60" s="13" t="s">
        <v>85</v>
      </c>
      <c r="BC60" s="13" t="s">
        <v>85</v>
      </c>
      <c r="BD60" s="13" t="s">
        <v>85</v>
      </c>
      <c r="BE60" s="13" t="s">
        <v>85</v>
      </c>
      <c r="BF60" s="13" t="s">
        <v>85</v>
      </c>
      <c r="BG60" s="13" t="s">
        <v>85</v>
      </c>
      <c r="BH60" s="13" t="s">
        <v>85</v>
      </c>
      <c r="BI60" s="13" t="s">
        <v>85</v>
      </c>
      <c r="BJ60" s="13" t="s">
        <v>85</v>
      </c>
      <c r="BK60" s="13" t="s">
        <v>85</v>
      </c>
      <c r="BL60" s="13" t="s">
        <v>85</v>
      </c>
    </row>
    <row r="61" spans="1:64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  <c r="AF61" s="13" t="s">
        <v>85</v>
      </c>
      <c r="AG61" s="13" t="s">
        <v>85</v>
      </c>
      <c r="AH61" s="13" t="s">
        <v>85</v>
      </c>
      <c r="AI61" s="13" t="s">
        <v>85</v>
      </c>
      <c r="AJ61" s="13" t="s">
        <v>85</v>
      </c>
      <c r="AK61" s="13" t="s">
        <v>85</v>
      </c>
      <c r="AL61" s="13" t="s">
        <v>85</v>
      </c>
      <c r="AM61" s="13" t="s">
        <v>85</v>
      </c>
      <c r="AN61" s="13" t="s">
        <v>85</v>
      </c>
      <c r="AO61" s="13" t="s">
        <v>85</v>
      </c>
      <c r="AP61" s="13" t="s">
        <v>85</v>
      </c>
      <c r="AQ61" s="13" t="s">
        <v>85</v>
      </c>
      <c r="AR61" s="13" t="s">
        <v>85</v>
      </c>
      <c r="AS61" s="13" t="s">
        <v>85</v>
      </c>
      <c r="AT61" s="13" t="s">
        <v>85</v>
      </c>
      <c r="AU61" s="13" t="s">
        <v>85</v>
      </c>
      <c r="AV61" s="13" t="s">
        <v>85</v>
      </c>
      <c r="AW61" s="13" t="s">
        <v>85</v>
      </c>
      <c r="AX61" s="40" t="s">
        <v>85</v>
      </c>
      <c r="AY61" s="13" t="s">
        <v>85</v>
      </c>
      <c r="AZ61" s="13" t="s">
        <v>85</v>
      </c>
      <c r="BA61" s="13" t="s">
        <v>85</v>
      </c>
      <c r="BB61" s="13" t="s">
        <v>85</v>
      </c>
      <c r="BC61" s="13" t="s">
        <v>85</v>
      </c>
      <c r="BD61" s="13" t="s">
        <v>85</v>
      </c>
      <c r="BE61" s="13" t="s">
        <v>85</v>
      </c>
      <c r="BF61" s="13" t="s">
        <v>85</v>
      </c>
      <c r="BG61" s="13" t="s">
        <v>85</v>
      </c>
      <c r="BH61" s="13" t="s">
        <v>85</v>
      </c>
      <c r="BI61" s="13" t="s">
        <v>85</v>
      </c>
      <c r="BJ61" s="13" t="s">
        <v>85</v>
      </c>
      <c r="BK61" s="13" t="s">
        <v>85</v>
      </c>
      <c r="BL61" s="13" t="s">
        <v>85</v>
      </c>
    </row>
    <row r="62" spans="1:64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  <c r="AF62" s="13" t="s">
        <v>85</v>
      </c>
      <c r="AG62" s="13" t="s">
        <v>85</v>
      </c>
      <c r="AH62" s="13" t="s">
        <v>85</v>
      </c>
      <c r="AI62" s="13" t="s">
        <v>85</v>
      </c>
      <c r="AJ62" s="13" t="s">
        <v>85</v>
      </c>
      <c r="AK62" s="13" t="s">
        <v>85</v>
      </c>
      <c r="AL62" s="13" t="s">
        <v>85</v>
      </c>
      <c r="AM62" s="13" t="s">
        <v>85</v>
      </c>
      <c r="AN62" s="13" t="s">
        <v>85</v>
      </c>
      <c r="AO62" s="13" t="s">
        <v>85</v>
      </c>
      <c r="AP62" s="13" t="s">
        <v>85</v>
      </c>
      <c r="AQ62" s="13" t="s">
        <v>85</v>
      </c>
      <c r="AR62" s="13" t="s">
        <v>85</v>
      </c>
      <c r="AS62" s="13" t="s">
        <v>85</v>
      </c>
      <c r="AT62" s="13" t="s">
        <v>85</v>
      </c>
      <c r="AU62" s="13" t="s">
        <v>85</v>
      </c>
      <c r="AV62" s="13" t="s">
        <v>85</v>
      </c>
      <c r="AW62" s="13" t="s">
        <v>85</v>
      </c>
      <c r="AX62" s="40" t="s">
        <v>85</v>
      </c>
      <c r="AY62" s="13" t="s">
        <v>85</v>
      </c>
      <c r="AZ62" s="13" t="s">
        <v>85</v>
      </c>
      <c r="BA62" s="13" t="s">
        <v>85</v>
      </c>
      <c r="BB62" s="13" t="s">
        <v>85</v>
      </c>
      <c r="BC62" s="13" t="s">
        <v>85</v>
      </c>
      <c r="BD62" s="13" t="s">
        <v>85</v>
      </c>
      <c r="BE62" s="13" t="s">
        <v>85</v>
      </c>
      <c r="BF62" s="13" t="s">
        <v>85</v>
      </c>
      <c r="BG62" s="13" t="s">
        <v>85</v>
      </c>
      <c r="BH62" s="13" t="s">
        <v>85</v>
      </c>
      <c r="BI62" s="13" t="s">
        <v>85</v>
      </c>
      <c r="BJ62" s="13" t="s">
        <v>85</v>
      </c>
      <c r="BK62" s="13" t="s">
        <v>85</v>
      </c>
      <c r="BL62" s="13" t="s">
        <v>85</v>
      </c>
    </row>
    <row r="63" spans="1:64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18000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  <c r="AI63" s="13" t="s">
        <v>85</v>
      </c>
      <c r="AJ63" s="13" t="s">
        <v>85</v>
      </c>
      <c r="AK63" s="13" t="s">
        <v>85</v>
      </c>
      <c r="AL63" s="13" t="s">
        <v>85</v>
      </c>
      <c r="AM63" s="13" t="s">
        <v>85</v>
      </c>
      <c r="AN63" s="13" t="s">
        <v>85</v>
      </c>
      <c r="AO63" s="13" t="s">
        <v>85</v>
      </c>
      <c r="AP63" s="13" t="s">
        <v>85</v>
      </c>
      <c r="AQ63" s="13" t="s">
        <v>85</v>
      </c>
      <c r="AR63" s="13" t="s">
        <v>85</v>
      </c>
      <c r="AS63" s="13" t="s">
        <v>85</v>
      </c>
      <c r="AT63" s="13" t="s">
        <v>85</v>
      </c>
      <c r="AU63" s="13" t="s">
        <v>85</v>
      </c>
      <c r="AV63" s="13" t="s">
        <v>85</v>
      </c>
      <c r="AW63" s="13" t="s">
        <v>85</v>
      </c>
      <c r="AX63" s="40" t="s">
        <v>85</v>
      </c>
      <c r="AY63" s="13" t="s">
        <v>85</v>
      </c>
      <c r="AZ63" s="13" t="s">
        <v>85</v>
      </c>
      <c r="BA63" s="13" t="s">
        <v>85</v>
      </c>
      <c r="BB63" s="13" t="s">
        <v>85</v>
      </c>
      <c r="BC63" s="24">
        <v>-12000</v>
      </c>
      <c r="BD63" s="13" t="s">
        <v>85</v>
      </c>
      <c r="BE63" s="13" t="s">
        <v>85</v>
      </c>
      <c r="BF63" s="13" t="s">
        <v>85</v>
      </c>
      <c r="BG63" s="13" t="s">
        <v>85</v>
      </c>
      <c r="BH63" s="13" t="s">
        <v>85</v>
      </c>
      <c r="BI63" s="13" t="s">
        <v>85</v>
      </c>
      <c r="BJ63" s="13" t="s">
        <v>85</v>
      </c>
      <c r="BK63" s="13" t="s">
        <v>85</v>
      </c>
      <c r="BL63" s="13" t="s">
        <v>85</v>
      </c>
    </row>
    <row r="64" spans="1:64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314800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  <c r="AF64" s="13" t="s">
        <v>85</v>
      </c>
      <c r="AG64" s="13" t="s">
        <v>85</v>
      </c>
      <c r="AH64" s="13" t="s">
        <v>85</v>
      </c>
      <c r="AI64" s="13" t="s">
        <v>85</v>
      </c>
      <c r="AJ64" s="13">
        <v>50000</v>
      </c>
      <c r="AK64" s="13" t="s">
        <v>85</v>
      </c>
      <c r="AL64" s="13" t="s">
        <v>85</v>
      </c>
      <c r="AM64" s="13" t="s">
        <v>85</v>
      </c>
      <c r="AN64" s="13" t="s">
        <v>85</v>
      </c>
      <c r="AO64" s="13">
        <v>50000</v>
      </c>
      <c r="AP64" s="13" t="s">
        <v>85</v>
      </c>
      <c r="AQ64" s="13" t="s">
        <v>85</v>
      </c>
      <c r="AR64" s="13" t="s">
        <v>85</v>
      </c>
      <c r="AS64" s="13" t="s">
        <v>85</v>
      </c>
      <c r="AT64" s="13" t="s">
        <v>85</v>
      </c>
      <c r="AU64" s="13" t="s">
        <v>85</v>
      </c>
      <c r="AV64" s="13" t="s">
        <v>85</v>
      </c>
      <c r="AW64" s="13" t="s">
        <v>85</v>
      </c>
      <c r="AX64" s="40">
        <v>115000</v>
      </c>
      <c r="AY64" s="13" t="s">
        <v>85</v>
      </c>
      <c r="AZ64" s="13" t="s">
        <v>85</v>
      </c>
      <c r="BA64" s="13" t="s">
        <v>85</v>
      </c>
      <c r="BB64" s="13" t="s">
        <v>85</v>
      </c>
      <c r="BC64" s="13" t="s">
        <v>85</v>
      </c>
      <c r="BD64" s="13" t="s">
        <v>85</v>
      </c>
      <c r="BE64" s="24">
        <v>-63000</v>
      </c>
      <c r="BF64" s="13" t="s">
        <v>85</v>
      </c>
      <c r="BG64" s="13" t="s">
        <v>85</v>
      </c>
      <c r="BH64" s="13" t="s">
        <v>85</v>
      </c>
      <c r="BI64" s="13" t="s">
        <v>85</v>
      </c>
      <c r="BJ64" s="13" t="s">
        <v>85</v>
      </c>
      <c r="BK64" s="24">
        <v>-84200</v>
      </c>
      <c r="BL64" s="13" t="s">
        <v>85</v>
      </c>
    </row>
    <row r="65" spans="1:64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  <c r="AF65" s="13" t="s">
        <v>85</v>
      </c>
      <c r="AG65" s="13" t="s">
        <v>85</v>
      </c>
      <c r="AH65" s="13" t="s">
        <v>85</v>
      </c>
      <c r="AI65" s="13" t="s">
        <v>85</v>
      </c>
      <c r="AJ65" s="13" t="s">
        <v>85</v>
      </c>
      <c r="AK65" s="13" t="s">
        <v>85</v>
      </c>
      <c r="AL65" s="13" t="s">
        <v>85</v>
      </c>
      <c r="AM65" s="13" t="s">
        <v>85</v>
      </c>
      <c r="AN65" s="13" t="s">
        <v>85</v>
      </c>
      <c r="AO65" s="13" t="s">
        <v>85</v>
      </c>
      <c r="AP65" s="13" t="s">
        <v>85</v>
      </c>
      <c r="AQ65" s="13" t="s">
        <v>85</v>
      </c>
      <c r="AR65" s="13" t="s">
        <v>85</v>
      </c>
      <c r="AS65" s="13" t="s">
        <v>85</v>
      </c>
      <c r="AT65" s="13" t="s">
        <v>85</v>
      </c>
      <c r="AU65" s="13" t="s">
        <v>85</v>
      </c>
      <c r="AV65" s="13" t="s">
        <v>85</v>
      </c>
      <c r="AW65" s="13" t="s">
        <v>85</v>
      </c>
      <c r="AX65" s="40" t="s">
        <v>85</v>
      </c>
      <c r="AY65" s="13" t="s">
        <v>85</v>
      </c>
      <c r="AZ65" s="13" t="s">
        <v>85</v>
      </c>
      <c r="BA65" s="13" t="s">
        <v>85</v>
      </c>
      <c r="BB65" s="13" t="s">
        <v>85</v>
      </c>
      <c r="BC65" s="13" t="s">
        <v>85</v>
      </c>
      <c r="BD65" s="13" t="s">
        <v>85</v>
      </c>
      <c r="BE65" s="13" t="s">
        <v>85</v>
      </c>
      <c r="BF65" s="13" t="s">
        <v>85</v>
      </c>
      <c r="BG65" s="13" t="s">
        <v>85</v>
      </c>
      <c r="BH65" s="13" t="s">
        <v>85</v>
      </c>
      <c r="BI65" s="13" t="s">
        <v>85</v>
      </c>
      <c r="BJ65" s="13" t="s">
        <v>85</v>
      </c>
      <c r="BK65" s="13" t="s">
        <v>85</v>
      </c>
      <c r="BL65" s="13" t="s">
        <v>85</v>
      </c>
    </row>
    <row r="66" spans="1:64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68000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  <c r="AF66" s="13" t="s">
        <v>85</v>
      </c>
      <c r="AG66" s="13" t="s">
        <v>85</v>
      </c>
      <c r="AH66" s="13" t="s">
        <v>85</v>
      </c>
      <c r="AI66" s="13" t="s">
        <v>85</v>
      </c>
      <c r="AJ66" s="13" t="s">
        <v>85</v>
      </c>
      <c r="AK66" s="13" t="s">
        <v>85</v>
      </c>
      <c r="AL66" s="13" t="s">
        <v>85</v>
      </c>
      <c r="AM66" s="13" t="s">
        <v>85</v>
      </c>
      <c r="AN66" s="13" t="s">
        <v>85</v>
      </c>
      <c r="AO66" s="13" t="s">
        <v>85</v>
      </c>
      <c r="AP66" s="13" t="s">
        <v>85</v>
      </c>
      <c r="AQ66" s="13" t="s">
        <v>85</v>
      </c>
      <c r="AR66" s="13" t="s">
        <v>85</v>
      </c>
      <c r="AS66" s="13" t="s">
        <v>85</v>
      </c>
      <c r="AT66" s="13" t="s">
        <v>85</v>
      </c>
      <c r="AU66" s="13" t="s">
        <v>85</v>
      </c>
      <c r="AV66" s="13" t="s">
        <v>85</v>
      </c>
      <c r="AW66" s="13" t="s">
        <v>85</v>
      </c>
      <c r="AX66" s="40" t="s">
        <v>85</v>
      </c>
      <c r="AY66" s="13" t="s">
        <v>85</v>
      </c>
      <c r="AZ66" s="13" t="s">
        <v>85</v>
      </c>
      <c r="BA66" s="13" t="s">
        <v>85</v>
      </c>
      <c r="BB66" s="13" t="s">
        <v>85</v>
      </c>
      <c r="BC66" s="13" t="s">
        <v>85</v>
      </c>
      <c r="BD66" s="13" t="s">
        <v>85</v>
      </c>
      <c r="BE66" s="13" t="s">
        <v>85</v>
      </c>
      <c r="BF66" s="13" t="s">
        <v>85</v>
      </c>
      <c r="BG66" s="13">
        <v>18000</v>
      </c>
      <c r="BH66" s="13" t="s">
        <v>85</v>
      </c>
      <c r="BI66" s="13" t="s">
        <v>85</v>
      </c>
      <c r="BJ66" s="13" t="s">
        <v>85</v>
      </c>
      <c r="BK66" s="13" t="s">
        <v>85</v>
      </c>
      <c r="BL66" s="13" t="s">
        <v>85</v>
      </c>
    </row>
    <row r="67" spans="1:64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  <c r="AI67" s="13" t="s">
        <v>85</v>
      </c>
      <c r="AJ67" s="13" t="s">
        <v>85</v>
      </c>
      <c r="AK67" s="13" t="s">
        <v>85</v>
      </c>
      <c r="AL67" s="13" t="s">
        <v>85</v>
      </c>
      <c r="AM67" s="13" t="s">
        <v>85</v>
      </c>
      <c r="AN67" s="13" t="s">
        <v>85</v>
      </c>
      <c r="AO67" s="13" t="s">
        <v>85</v>
      </c>
      <c r="AP67" s="13" t="s">
        <v>85</v>
      </c>
      <c r="AQ67" s="13" t="s">
        <v>85</v>
      </c>
      <c r="AR67" s="13" t="s">
        <v>85</v>
      </c>
      <c r="AS67" s="13" t="s">
        <v>85</v>
      </c>
      <c r="AT67" s="13" t="s">
        <v>85</v>
      </c>
      <c r="AU67" s="13" t="s">
        <v>85</v>
      </c>
      <c r="AV67" s="13" t="s">
        <v>85</v>
      </c>
      <c r="AW67" s="13" t="s">
        <v>85</v>
      </c>
      <c r="AX67" s="40" t="s">
        <v>85</v>
      </c>
      <c r="AY67" s="13" t="s">
        <v>85</v>
      </c>
      <c r="AZ67" s="13" t="s">
        <v>85</v>
      </c>
      <c r="BA67" s="13" t="s">
        <v>85</v>
      </c>
      <c r="BB67" s="13" t="s">
        <v>85</v>
      </c>
      <c r="BC67" s="13" t="s">
        <v>85</v>
      </c>
      <c r="BD67" s="13" t="s">
        <v>85</v>
      </c>
      <c r="BE67" s="13" t="s">
        <v>85</v>
      </c>
      <c r="BF67" s="13" t="s">
        <v>85</v>
      </c>
      <c r="BG67" s="13" t="s">
        <v>85</v>
      </c>
      <c r="BH67" s="13" t="s">
        <v>85</v>
      </c>
      <c r="BI67" s="13" t="s">
        <v>85</v>
      </c>
      <c r="BJ67" s="13" t="s">
        <v>85</v>
      </c>
      <c r="BK67" s="13" t="s">
        <v>85</v>
      </c>
      <c r="BL67" s="13" t="s">
        <v>85</v>
      </c>
    </row>
    <row r="68" spans="1:64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SUM(J68:BL68)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  <c r="AF68" s="13" t="s">
        <v>85</v>
      </c>
      <c r="AG68" s="13" t="s">
        <v>85</v>
      </c>
      <c r="AH68" s="13" t="s">
        <v>85</v>
      </c>
      <c r="AI68" s="13" t="s">
        <v>85</v>
      </c>
      <c r="AJ68" s="13" t="s">
        <v>85</v>
      </c>
      <c r="AK68" s="13" t="s">
        <v>85</v>
      </c>
      <c r="AL68" s="13" t="s">
        <v>85</v>
      </c>
      <c r="AM68" s="13" t="s">
        <v>85</v>
      </c>
      <c r="AN68" s="13" t="s">
        <v>85</v>
      </c>
      <c r="AO68" s="13" t="s">
        <v>85</v>
      </c>
      <c r="AP68" s="13" t="s">
        <v>85</v>
      </c>
      <c r="AQ68" s="13" t="s">
        <v>85</v>
      </c>
      <c r="AR68" s="13" t="s">
        <v>85</v>
      </c>
      <c r="AS68" s="13" t="s">
        <v>85</v>
      </c>
      <c r="AT68" s="13" t="s">
        <v>85</v>
      </c>
      <c r="AU68" s="13" t="s">
        <v>85</v>
      </c>
      <c r="AV68" s="13" t="s">
        <v>85</v>
      </c>
      <c r="AW68" s="13" t="s">
        <v>85</v>
      </c>
      <c r="AX68" s="40" t="s">
        <v>85</v>
      </c>
      <c r="AY68" s="13" t="s">
        <v>85</v>
      </c>
      <c r="AZ68" s="13" t="s">
        <v>85</v>
      </c>
      <c r="BA68" s="13" t="s">
        <v>85</v>
      </c>
      <c r="BB68" s="13" t="s">
        <v>85</v>
      </c>
      <c r="BC68" s="13" t="s">
        <v>85</v>
      </c>
      <c r="BD68" s="13" t="s">
        <v>85</v>
      </c>
      <c r="BE68" s="13" t="s">
        <v>85</v>
      </c>
      <c r="BF68" s="13" t="s">
        <v>85</v>
      </c>
      <c r="BG68" s="13" t="s">
        <v>85</v>
      </c>
      <c r="BH68" s="13" t="s">
        <v>85</v>
      </c>
      <c r="BI68" s="13" t="s">
        <v>85</v>
      </c>
      <c r="BJ68" s="13" t="s">
        <v>85</v>
      </c>
      <c r="BK68" s="13" t="s">
        <v>85</v>
      </c>
      <c r="BL68" s="13" t="s">
        <v>85</v>
      </c>
    </row>
    <row r="69" spans="1:64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  <c r="AF69" s="13" t="s">
        <v>85</v>
      </c>
      <c r="AG69" s="13" t="s">
        <v>85</v>
      </c>
      <c r="AH69" s="13" t="s">
        <v>85</v>
      </c>
      <c r="AI69" s="13" t="s">
        <v>85</v>
      </c>
      <c r="AJ69" s="13" t="s">
        <v>85</v>
      </c>
      <c r="AK69" s="13" t="s">
        <v>85</v>
      </c>
      <c r="AL69" s="13" t="s">
        <v>85</v>
      </c>
      <c r="AM69" s="13" t="s">
        <v>85</v>
      </c>
      <c r="AN69" s="13" t="s">
        <v>85</v>
      </c>
      <c r="AO69" s="13" t="s">
        <v>85</v>
      </c>
      <c r="AP69" s="13" t="s">
        <v>85</v>
      </c>
      <c r="AQ69" s="13" t="s">
        <v>85</v>
      </c>
      <c r="AR69" s="13" t="s">
        <v>85</v>
      </c>
      <c r="AS69" s="13" t="s">
        <v>85</v>
      </c>
      <c r="AT69" s="13" t="s">
        <v>85</v>
      </c>
      <c r="AU69" s="13" t="s">
        <v>85</v>
      </c>
      <c r="AV69" s="13" t="s">
        <v>85</v>
      </c>
      <c r="AW69" s="13" t="s">
        <v>85</v>
      </c>
      <c r="AX69" s="40" t="s">
        <v>85</v>
      </c>
      <c r="AY69" s="13" t="s">
        <v>85</v>
      </c>
      <c r="AZ69" s="13" t="s">
        <v>85</v>
      </c>
      <c r="BA69" s="13" t="s">
        <v>85</v>
      </c>
      <c r="BB69" s="13" t="s">
        <v>85</v>
      </c>
      <c r="BC69" s="13" t="s">
        <v>85</v>
      </c>
      <c r="BD69" s="13" t="s">
        <v>85</v>
      </c>
      <c r="BE69" s="13" t="s">
        <v>85</v>
      </c>
      <c r="BF69" s="13" t="s">
        <v>85</v>
      </c>
      <c r="BG69" s="13" t="s">
        <v>85</v>
      </c>
      <c r="BH69" s="13" t="s">
        <v>85</v>
      </c>
      <c r="BI69" s="13" t="s">
        <v>85</v>
      </c>
      <c r="BJ69" s="13" t="s">
        <v>85</v>
      </c>
      <c r="BK69" s="13" t="s">
        <v>85</v>
      </c>
      <c r="BL69" s="13" t="s">
        <v>85</v>
      </c>
    </row>
    <row r="70" spans="1:64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23200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>
        <v>200</v>
      </c>
      <c r="AF70" s="13" t="s">
        <v>85</v>
      </c>
      <c r="AG70" s="13" t="s">
        <v>85</v>
      </c>
      <c r="AH70" s="13" t="s">
        <v>85</v>
      </c>
      <c r="AI70" s="13" t="s">
        <v>85</v>
      </c>
      <c r="AJ70" s="13" t="s">
        <v>85</v>
      </c>
      <c r="AK70" s="13" t="s">
        <v>85</v>
      </c>
      <c r="AL70" s="13" t="s">
        <v>85</v>
      </c>
      <c r="AM70" s="13" t="s">
        <v>85</v>
      </c>
      <c r="AN70" s="13" t="s">
        <v>85</v>
      </c>
      <c r="AO70" s="13" t="s">
        <v>85</v>
      </c>
      <c r="AP70" s="13" t="s">
        <v>85</v>
      </c>
      <c r="AQ70" s="13" t="s">
        <v>85</v>
      </c>
      <c r="AR70" s="13" t="s">
        <v>85</v>
      </c>
      <c r="AS70" s="13" t="s">
        <v>85</v>
      </c>
      <c r="AT70" s="13" t="s">
        <v>85</v>
      </c>
      <c r="AU70" s="13" t="s">
        <v>85</v>
      </c>
      <c r="AV70" s="13" t="s">
        <v>85</v>
      </c>
      <c r="AW70" s="13" t="s">
        <v>85</v>
      </c>
      <c r="AX70" s="40" t="s">
        <v>85</v>
      </c>
      <c r="AY70" s="13" t="s">
        <v>85</v>
      </c>
      <c r="AZ70" s="13" t="s">
        <v>85</v>
      </c>
      <c r="BA70" s="13" t="s">
        <v>85</v>
      </c>
      <c r="BB70" s="13" t="s">
        <v>85</v>
      </c>
      <c r="BC70" s="13" t="s">
        <v>85</v>
      </c>
      <c r="BD70" s="13" t="s">
        <v>85</v>
      </c>
      <c r="BE70" s="13" t="s">
        <v>85</v>
      </c>
      <c r="BF70" s="13" t="s">
        <v>85</v>
      </c>
      <c r="BG70" s="13" t="s">
        <v>85</v>
      </c>
      <c r="BH70" s="13" t="s">
        <v>85</v>
      </c>
      <c r="BI70" s="13" t="s">
        <v>85</v>
      </c>
      <c r="BJ70" s="13" t="s">
        <v>85</v>
      </c>
      <c r="BK70" s="13" t="s">
        <v>85</v>
      </c>
      <c r="BL70" s="13" t="s">
        <v>85</v>
      </c>
    </row>
    <row r="71" spans="1:64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  <c r="AF71" s="13" t="s">
        <v>85</v>
      </c>
      <c r="AG71" s="13" t="s">
        <v>85</v>
      </c>
      <c r="AH71" s="13" t="s">
        <v>85</v>
      </c>
      <c r="AI71" s="13" t="s">
        <v>85</v>
      </c>
      <c r="AJ71" s="13" t="s">
        <v>85</v>
      </c>
      <c r="AK71" s="13" t="s">
        <v>85</v>
      </c>
      <c r="AL71" s="13" t="s">
        <v>85</v>
      </c>
      <c r="AM71" s="13" t="s">
        <v>85</v>
      </c>
      <c r="AN71" s="13" t="s">
        <v>85</v>
      </c>
      <c r="AO71" s="13" t="s">
        <v>85</v>
      </c>
      <c r="AP71" s="13" t="s">
        <v>85</v>
      </c>
      <c r="AQ71" s="13" t="s">
        <v>85</v>
      </c>
      <c r="AR71" s="13" t="s">
        <v>85</v>
      </c>
      <c r="AS71" s="13" t="s">
        <v>85</v>
      </c>
      <c r="AT71" s="13" t="s">
        <v>85</v>
      </c>
      <c r="AU71" s="13" t="s">
        <v>85</v>
      </c>
      <c r="AV71" s="13" t="s">
        <v>85</v>
      </c>
      <c r="AW71" s="13" t="s">
        <v>85</v>
      </c>
      <c r="AX71" s="40" t="s">
        <v>85</v>
      </c>
      <c r="AY71" s="13" t="s">
        <v>85</v>
      </c>
      <c r="AZ71" s="13" t="s">
        <v>85</v>
      </c>
      <c r="BA71" s="13" t="s">
        <v>85</v>
      </c>
      <c r="BB71" s="13" t="s">
        <v>85</v>
      </c>
      <c r="BC71" s="13" t="s">
        <v>85</v>
      </c>
      <c r="BD71" s="13" t="s">
        <v>85</v>
      </c>
      <c r="BE71" s="13" t="s">
        <v>85</v>
      </c>
      <c r="BF71" s="13" t="s">
        <v>85</v>
      </c>
      <c r="BG71" s="13" t="s">
        <v>85</v>
      </c>
      <c r="BH71" s="13" t="s">
        <v>85</v>
      </c>
      <c r="BI71" s="13" t="s">
        <v>85</v>
      </c>
      <c r="BJ71" s="13" t="s">
        <v>85</v>
      </c>
      <c r="BK71" s="13" t="s">
        <v>85</v>
      </c>
      <c r="BL71" s="13" t="s">
        <v>85</v>
      </c>
    </row>
    <row r="72" spans="1:64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  <c r="AF72" s="13" t="s">
        <v>85</v>
      </c>
      <c r="AG72" s="13" t="s">
        <v>85</v>
      </c>
      <c r="AH72" s="13" t="s">
        <v>85</v>
      </c>
      <c r="AI72" s="13" t="s">
        <v>85</v>
      </c>
      <c r="AJ72" s="13" t="s">
        <v>85</v>
      </c>
      <c r="AK72" s="13" t="s">
        <v>85</v>
      </c>
      <c r="AL72" s="13" t="s">
        <v>85</v>
      </c>
      <c r="AM72" s="13" t="s">
        <v>85</v>
      </c>
      <c r="AN72" s="13" t="s">
        <v>85</v>
      </c>
      <c r="AO72" s="13" t="s">
        <v>85</v>
      </c>
      <c r="AP72" s="13" t="s">
        <v>85</v>
      </c>
      <c r="AQ72" s="13" t="s">
        <v>85</v>
      </c>
      <c r="AR72" s="13" t="s">
        <v>85</v>
      </c>
      <c r="AS72" s="13" t="s">
        <v>85</v>
      </c>
      <c r="AT72" s="13" t="s">
        <v>85</v>
      </c>
      <c r="AU72" s="13" t="s">
        <v>85</v>
      </c>
      <c r="AV72" s="13" t="s">
        <v>85</v>
      </c>
      <c r="AW72" s="13" t="s">
        <v>85</v>
      </c>
      <c r="AX72" s="40" t="s">
        <v>85</v>
      </c>
      <c r="AY72" s="13" t="s">
        <v>85</v>
      </c>
      <c r="AZ72" s="13" t="s">
        <v>85</v>
      </c>
      <c r="BA72" s="13" t="s">
        <v>85</v>
      </c>
      <c r="BB72" s="13" t="s">
        <v>85</v>
      </c>
      <c r="BC72" s="13" t="s">
        <v>85</v>
      </c>
      <c r="BD72" s="13" t="s">
        <v>85</v>
      </c>
      <c r="BE72" s="13" t="s">
        <v>85</v>
      </c>
      <c r="BF72" s="13" t="s">
        <v>85</v>
      </c>
      <c r="BG72" s="13" t="s">
        <v>85</v>
      </c>
      <c r="BH72" s="13" t="s">
        <v>85</v>
      </c>
      <c r="BI72" s="13" t="s">
        <v>85</v>
      </c>
      <c r="BJ72" s="13" t="s">
        <v>85</v>
      </c>
      <c r="BK72" s="13" t="s">
        <v>85</v>
      </c>
      <c r="BL72" s="13" t="s">
        <v>85</v>
      </c>
    </row>
    <row r="73" spans="1:64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  <c r="AF73" s="13" t="s">
        <v>85</v>
      </c>
      <c r="AG73" s="13" t="s">
        <v>85</v>
      </c>
      <c r="AH73" s="13" t="s">
        <v>85</v>
      </c>
      <c r="AI73" s="13" t="s">
        <v>85</v>
      </c>
      <c r="AJ73" s="13" t="s">
        <v>85</v>
      </c>
      <c r="AK73" s="13" t="s">
        <v>85</v>
      </c>
      <c r="AL73" s="13" t="s">
        <v>85</v>
      </c>
      <c r="AM73" s="13" t="s">
        <v>85</v>
      </c>
      <c r="AN73" s="13" t="s">
        <v>85</v>
      </c>
      <c r="AO73" s="13" t="s">
        <v>85</v>
      </c>
      <c r="AP73" s="13" t="s">
        <v>85</v>
      </c>
      <c r="AQ73" s="13" t="s">
        <v>85</v>
      </c>
      <c r="AR73" s="13" t="s">
        <v>85</v>
      </c>
      <c r="AS73" s="13" t="s">
        <v>85</v>
      </c>
      <c r="AT73" s="13" t="s">
        <v>85</v>
      </c>
      <c r="AU73" s="13" t="s">
        <v>85</v>
      </c>
      <c r="AV73" s="13" t="s">
        <v>85</v>
      </c>
      <c r="AW73" s="13" t="s">
        <v>85</v>
      </c>
      <c r="AX73" s="40" t="s">
        <v>85</v>
      </c>
      <c r="AY73" s="13" t="s">
        <v>85</v>
      </c>
      <c r="AZ73" s="13" t="s">
        <v>85</v>
      </c>
      <c r="BA73" s="13" t="s">
        <v>85</v>
      </c>
      <c r="BB73" s="13" t="s">
        <v>85</v>
      </c>
      <c r="BC73" s="13" t="s">
        <v>85</v>
      </c>
      <c r="BD73" s="13" t="s">
        <v>85</v>
      </c>
      <c r="BE73" s="13" t="s">
        <v>85</v>
      </c>
      <c r="BF73" s="13" t="s">
        <v>85</v>
      </c>
      <c r="BG73" s="13" t="s">
        <v>85</v>
      </c>
      <c r="BH73" s="13" t="s">
        <v>85</v>
      </c>
      <c r="BI73" s="13" t="s">
        <v>85</v>
      </c>
      <c r="BJ73" s="13" t="s">
        <v>85</v>
      </c>
      <c r="BK73" s="13" t="s">
        <v>85</v>
      </c>
      <c r="BL73" s="13" t="s">
        <v>85</v>
      </c>
    </row>
    <row r="74" spans="1:64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4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  <c r="AF74" s="13" t="s">
        <v>85</v>
      </c>
      <c r="AG74" s="13" t="s">
        <v>85</v>
      </c>
      <c r="AH74" s="13" t="s">
        <v>85</v>
      </c>
      <c r="AI74" s="13" t="s">
        <v>85</v>
      </c>
      <c r="AJ74" s="13" t="s">
        <v>85</v>
      </c>
      <c r="AK74" s="13" t="s">
        <v>85</v>
      </c>
      <c r="AL74" s="13" t="s">
        <v>85</v>
      </c>
      <c r="AM74" s="13" t="s">
        <v>85</v>
      </c>
      <c r="AN74" s="13" t="s">
        <v>85</v>
      </c>
      <c r="AO74" s="13" t="s">
        <v>85</v>
      </c>
      <c r="AP74" s="13" t="s">
        <v>85</v>
      </c>
      <c r="AQ74" s="13" t="s">
        <v>85</v>
      </c>
      <c r="AR74" s="13" t="s">
        <v>85</v>
      </c>
      <c r="AS74" s="13" t="s">
        <v>85</v>
      </c>
      <c r="AT74" s="13" t="s">
        <v>85</v>
      </c>
      <c r="AU74" s="13" t="s">
        <v>85</v>
      </c>
      <c r="AV74" s="13" t="s">
        <v>85</v>
      </c>
      <c r="AW74" s="13" t="s">
        <v>85</v>
      </c>
      <c r="AX74" s="40" t="s">
        <v>85</v>
      </c>
      <c r="AY74" s="13" t="s">
        <v>85</v>
      </c>
      <c r="AZ74" s="13" t="s">
        <v>85</v>
      </c>
      <c r="BA74" s="13" t="s">
        <v>85</v>
      </c>
      <c r="BB74" s="13" t="s">
        <v>85</v>
      </c>
      <c r="BC74" s="13" t="s">
        <v>85</v>
      </c>
      <c r="BD74" s="13" t="s">
        <v>85</v>
      </c>
      <c r="BE74" s="13" t="s">
        <v>85</v>
      </c>
      <c r="BF74" s="13" t="s">
        <v>85</v>
      </c>
      <c r="BG74" s="13" t="s">
        <v>85</v>
      </c>
      <c r="BH74" s="13" t="s">
        <v>85</v>
      </c>
      <c r="BI74" s="13" t="s">
        <v>85</v>
      </c>
      <c r="BJ74" s="13" t="s">
        <v>85</v>
      </c>
      <c r="BK74" s="13" t="s">
        <v>85</v>
      </c>
      <c r="BL74" s="13" t="s">
        <v>85</v>
      </c>
    </row>
    <row r="75" spans="1:64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  <c r="AF75" s="13" t="s">
        <v>85</v>
      </c>
      <c r="AG75" s="13" t="s">
        <v>85</v>
      </c>
      <c r="AH75" s="13" t="s">
        <v>85</v>
      </c>
      <c r="AI75" s="13" t="s">
        <v>85</v>
      </c>
      <c r="AJ75" s="13" t="s">
        <v>85</v>
      </c>
      <c r="AK75" s="13" t="s">
        <v>85</v>
      </c>
      <c r="AL75" s="13" t="s">
        <v>85</v>
      </c>
      <c r="AM75" s="13" t="s">
        <v>85</v>
      </c>
      <c r="AN75" s="13" t="s">
        <v>85</v>
      </c>
      <c r="AO75" s="13" t="s">
        <v>85</v>
      </c>
      <c r="AP75" s="13" t="s">
        <v>85</v>
      </c>
      <c r="AQ75" s="13" t="s">
        <v>85</v>
      </c>
      <c r="AR75" s="13" t="s">
        <v>85</v>
      </c>
      <c r="AS75" s="13" t="s">
        <v>85</v>
      </c>
      <c r="AT75" s="13" t="s">
        <v>85</v>
      </c>
      <c r="AU75" s="13" t="s">
        <v>85</v>
      </c>
      <c r="AV75" s="13" t="s">
        <v>85</v>
      </c>
      <c r="AW75" s="13" t="s">
        <v>85</v>
      </c>
      <c r="AX75" s="40" t="s">
        <v>85</v>
      </c>
      <c r="AY75" s="13" t="s">
        <v>85</v>
      </c>
      <c r="AZ75" s="13" t="s">
        <v>85</v>
      </c>
      <c r="BA75" s="13" t="s">
        <v>85</v>
      </c>
      <c r="BB75" s="13" t="s">
        <v>85</v>
      </c>
      <c r="BC75" s="13" t="s">
        <v>85</v>
      </c>
      <c r="BD75" s="13" t="s">
        <v>85</v>
      </c>
      <c r="BE75" s="13" t="s">
        <v>85</v>
      </c>
      <c r="BF75" s="13" t="s">
        <v>85</v>
      </c>
      <c r="BG75" s="13" t="s">
        <v>85</v>
      </c>
      <c r="BH75" s="13" t="s">
        <v>85</v>
      </c>
      <c r="BI75" s="13" t="s">
        <v>85</v>
      </c>
      <c r="BJ75" s="13" t="s">
        <v>85</v>
      </c>
      <c r="BK75" s="13" t="s">
        <v>85</v>
      </c>
      <c r="BL75" s="13" t="s">
        <v>85</v>
      </c>
    </row>
    <row r="76" spans="1:64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  <c r="AI76" s="13" t="s">
        <v>85</v>
      </c>
      <c r="AJ76" s="13" t="s">
        <v>85</v>
      </c>
      <c r="AK76" s="13" t="s">
        <v>85</v>
      </c>
      <c r="AL76" s="13" t="s">
        <v>85</v>
      </c>
      <c r="AM76" s="13" t="s">
        <v>85</v>
      </c>
      <c r="AN76" s="13" t="s">
        <v>85</v>
      </c>
      <c r="AO76" s="13" t="s">
        <v>85</v>
      </c>
      <c r="AP76" s="13" t="s">
        <v>85</v>
      </c>
      <c r="AQ76" s="13" t="s">
        <v>85</v>
      </c>
      <c r="AR76" s="13" t="s">
        <v>85</v>
      </c>
      <c r="AS76" s="13" t="s">
        <v>85</v>
      </c>
      <c r="AT76" s="13" t="s">
        <v>85</v>
      </c>
      <c r="AU76" s="13" t="s">
        <v>85</v>
      </c>
      <c r="AV76" s="13" t="s">
        <v>85</v>
      </c>
      <c r="AW76" s="13" t="s">
        <v>85</v>
      </c>
      <c r="AX76" s="40" t="s">
        <v>85</v>
      </c>
      <c r="AY76" s="13" t="s">
        <v>85</v>
      </c>
      <c r="AZ76" s="13" t="s">
        <v>85</v>
      </c>
      <c r="BA76" s="13" t="s">
        <v>85</v>
      </c>
      <c r="BB76" s="13" t="s">
        <v>85</v>
      </c>
      <c r="BC76" s="13" t="s">
        <v>85</v>
      </c>
      <c r="BD76" s="13" t="s">
        <v>85</v>
      </c>
      <c r="BE76" s="13" t="s">
        <v>85</v>
      </c>
      <c r="BF76" s="13" t="s">
        <v>85</v>
      </c>
      <c r="BG76" s="13" t="s">
        <v>85</v>
      </c>
      <c r="BH76" s="13" t="s">
        <v>85</v>
      </c>
      <c r="BI76" s="13" t="s">
        <v>85</v>
      </c>
      <c r="BJ76" s="13" t="s">
        <v>85</v>
      </c>
      <c r="BK76" s="13" t="s">
        <v>85</v>
      </c>
      <c r="BL76" s="13" t="s">
        <v>85</v>
      </c>
    </row>
    <row r="77" spans="1:64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  <c r="AI77" s="13" t="s">
        <v>85</v>
      </c>
      <c r="AJ77" s="13" t="s">
        <v>85</v>
      </c>
      <c r="AK77" s="13" t="s">
        <v>85</v>
      </c>
      <c r="AL77" s="13" t="s">
        <v>85</v>
      </c>
      <c r="AM77" s="13" t="s">
        <v>85</v>
      </c>
      <c r="AN77" s="13" t="s">
        <v>85</v>
      </c>
      <c r="AO77" s="13" t="s">
        <v>85</v>
      </c>
      <c r="AP77" s="13" t="s">
        <v>85</v>
      </c>
      <c r="AQ77" s="13" t="s">
        <v>85</v>
      </c>
      <c r="AR77" s="13" t="s">
        <v>85</v>
      </c>
      <c r="AS77" s="13" t="s">
        <v>85</v>
      </c>
      <c r="AT77" s="13" t="s">
        <v>85</v>
      </c>
      <c r="AU77" s="13" t="s">
        <v>85</v>
      </c>
      <c r="AV77" s="13" t="s">
        <v>85</v>
      </c>
      <c r="AW77" s="13" t="s">
        <v>85</v>
      </c>
      <c r="AX77" s="40" t="s">
        <v>85</v>
      </c>
      <c r="AY77" s="13" t="s">
        <v>85</v>
      </c>
      <c r="AZ77" s="13" t="s">
        <v>85</v>
      </c>
      <c r="BA77" s="13" t="s">
        <v>85</v>
      </c>
      <c r="BB77" s="13" t="s">
        <v>85</v>
      </c>
      <c r="BC77" s="13" t="s">
        <v>85</v>
      </c>
      <c r="BD77" s="13" t="s">
        <v>85</v>
      </c>
      <c r="BE77" s="13" t="s">
        <v>85</v>
      </c>
      <c r="BF77" s="13" t="s">
        <v>85</v>
      </c>
      <c r="BG77" s="13" t="s">
        <v>85</v>
      </c>
      <c r="BH77" s="13" t="s">
        <v>85</v>
      </c>
      <c r="BI77" s="13" t="s">
        <v>85</v>
      </c>
      <c r="BJ77" s="13" t="s">
        <v>85</v>
      </c>
      <c r="BK77" s="13" t="s">
        <v>85</v>
      </c>
      <c r="BL77" s="13" t="s">
        <v>85</v>
      </c>
    </row>
    <row r="78" spans="1:64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  <c r="AI78" s="13" t="s">
        <v>85</v>
      </c>
      <c r="AJ78" s="13" t="s">
        <v>85</v>
      </c>
      <c r="AK78" s="13" t="s">
        <v>85</v>
      </c>
      <c r="AL78" s="13" t="s">
        <v>85</v>
      </c>
      <c r="AM78" s="13" t="s">
        <v>85</v>
      </c>
      <c r="AN78" s="13" t="s">
        <v>85</v>
      </c>
      <c r="AO78" s="13" t="s">
        <v>85</v>
      </c>
      <c r="AP78" s="13" t="s">
        <v>85</v>
      </c>
      <c r="AQ78" s="13" t="s">
        <v>85</v>
      </c>
      <c r="AR78" s="13" t="s">
        <v>85</v>
      </c>
      <c r="AS78" s="13" t="s">
        <v>85</v>
      </c>
      <c r="AT78" s="13" t="s">
        <v>85</v>
      </c>
      <c r="AU78" s="13" t="s">
        <v>85</v>
      </c>
      <c r="AV78" s="13" t="s">
        <v>85</v>
      </c>
      <c r="AW78" s="13" t="s">
        <v>85</v>
      </c>
      <c r="AX78" s="40" t="s">
        <v>85</v>
      </c>
      <c r="AY78" s="13" t="s">
        <v>85</v>
      </c>
      <c r="AZ78" s="13" t="s">
        <v>85</v>
      </c>
      <c r="BA78" s="13" t="s">
        <v>85</v>
      </c>
      <c r="BB78" s="13" t="s">
        <v>85</v>
      </c>
      <c r="BC78" s="13" t="s">
        <v>85</v>
      </c>
      <c r="BD78" s="13" t="s">
        <v>85</v>
      </c>
      <c r="BE78" s="13" t="s">
        <v>85</v>
      </c>
      <c r="BF78" s="13" t="s">
        <v>85</v>
      </c>
      <c r="BG78" s="13" t="s">
        <v>85</v>
      </c>
      <c r="BH78" s="13" t="s">
        <v>85</v>
      </c>
      <c r="BI78" s="13" t="s">
        <v>85</v>
      </c>
      <c r="BJ78" s="13" t="s">
        <v>85</v>
      </c>
      <c r="BK78" s="13" t="s">
        <v>85</v>
      </c>
      <c r="BL78" s="13" t="s">
        <v>85</v>
      </c>
    </row>
    <row r="79" spans="1:64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  <c r="AF79" s="13" t="s">
        <v>85</v>
      </c>
      <c r="AG79" s="13" t="s">
        <v>85</v>
      </c>
      <c r="AH79" s="13" t="s">
        <v>85</v>
      </c>
      <c r="AI79" s="13" t="s">
        <v>85</v>
      </c>
      <c r="AJ79" s="13" t="s">
        <v>85</v>
      </c>
      <c r="AK79" s="13" t="s">
        <v>85</v>
      </c>
      <c r="AL79" s="13" t="s">
        <v>85</v>
      </c>
      <c r="AM79" s="13" t="s">
        <v>85</v>
      </c>
      <c r="AN79" s="13" t="s">
        <v>85</v>
      </c>
      <c r="AO79" s="13" t="s">
        <v>85</v>
      </c>
      <c r="AP79" s="13" t="s">
        <v>85</v>
      </c>
      <c r="AQ79" s="13" t="s">
        <v>85</v>
      </c>
      <c r="AR79" s="13" t="s">
        <v>85</v>
      </c>
      <c r="AS79" s="13" t="s">
        <v>85</v>
      </c>
      <c r="AT79" s="13" t="s">
        <v>85</v>
      </c>
      <c r="AU79" s="13" t="s">
        <v>85</v>
      </c>
      <c r="AV79" s="13" t="s">
        <v>85</v>
      </c>
      <c r="AW79" s="13" t="s">
        <v>85</v>
      </c>
      <c r="AX79" s="40" t="s">
        <v>85</v>
      </c>
      <c r="AY79" s="13" t="s">
        <v>85</v>
      </c>
      <c r="AZ79" s="13" t="s">
        <v>85</v>
      </c>
      <c r="BA79" s="13" t="s">
        <v>85</v>
      </c>
      <c r="BB79" s="13" t="s">
        <v>85</v>
      </c>
      <c r="BC79" s="13" t="s">
        <v>85</v>
      </c>
      <c r="BD79" s="13" t="s">
        <v>85</v>
      </c>
      <c r="BE79" s="13" t="s">
        <v>85</v>
      </c>
      <c r="BF79" s="13" t="s">
        <v>85</v>
      </c>
      <c r="BG79" s="13" t="s">
        <v>85</v>
      </c>
      <c r="BH79" s="13" t="s">
        <v>85</v>
      </c>
      <c r="BI79" s="13" t="s">
        <v>85</v>
      </c>
      <c r="BJ79" s="13" t="s">
        <v>85</v>
      </c>
      <c r="BK79" s="13" t="s">
        <v>85</v>
      </c>
      <c r="BL79" s="13" t="s">
        <v>85</v>
      </c>
    </row>
    <row r="80" spans="1:64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60000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  <c r="AF80" s="13" t="s">
        <v>85</v>
      </c>
      <c r="AG80" s="13" t="s">
        <v>85</v>
      </c>
      <c r="AH80" s="13" t="s">
        <v>85</v>
      </c>
      <c r="AI80" s="13" t="s">
        <v>85</v>
      </c>
      <c r="AJ80" s="13" t="s">
        <v>85</v>
      </c>
      <c r="AK80" s="13" t="s">
        <v>85</v>
      </c>
      <c r="AL80" s="13" t="s">
        <v>85</v>
      </c>
      <c r="AM80" s="13" t="s">
        <v>85</v>
      </c>
      <c r="AN80" s="13" t="s">
        <v>85</v>
      </c>
      <c r="AO80" s="13" t="s">
        <v>85</v>
      </c>
      <c r="AP80" s="13" t="s">
        <v>85</v>
      </c>
      <c r="AQ80" s="24">
        <v>-34412.699999999997</v>
      </c>
      <c r="AR80" s="13" t="s">
        <v>85</v>
      </c>
      <c r="AS80" s="13" t="s">
        <v>85</v>
      </c>
      <c r="AT80" s="13" t="s">
        <v>85</v>
      </c>
      <c r="AU80" s="13" t="s">
        <v>85</v>
      </c>
      <c r="AV80" s="13" t="s">
        <v>85</v>
      </c>
      <c r="AW80" s="13" t="s">
        <v>85</v>
      </c>
      <c r="AX80" s="40" t="s">
        <v>85</v>
      </c>
      <c r="AY80" s="13" t="s">
        <v>85</v>
      </c>
      <c r="AZ80" s="13" t="s">
        <v>85</v>
      </c>
      <c r="BA80" s="13" t="s">
        <v>85</v>
      </c>
      <c r="BB80" s="13" t="s">
        <v>85</v>
      </c>
      <c r="BC80" s="13" t="s">
        <v>85</v>
      </c>
      <c r="BD80" s="13" t="s">
        <v>85</v>
      </c>
      <c r="BE80" s="13" t="s">
        <v>85</v>
      </c>
      <c r="BF80" s="13" t="s">
        <v>85</v>
      </c>
      <c r="BG80" s="13" t="s">
        <v>85</v>
      </c>
      <c r="BH80" s="13" t="s">
        <v>85</v>
      </c>
      <c r="BI80" s="13" t="s">
        <v>85</v>
      </c>
      <c r="BJ80" s="13" t="s">
        <v>85</v>
      </c>
      <c r="BK80" s="13" t="s">
        <v>85</v>
      </c>
      <c r="BL80" s="13" t="s">
        <v>85</v>
      </c>
    </row>
    <row r="81" spans="1:64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0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  <c r="AF81" s="13" t="s">
        <v>85</v>
      </c>
      <c r="AG81" s="13" t="s">
        <v>85</v>
      </c>
      <c r="AH81" s="13" t="s">
        <v>85</v>
      </c>
      <c r="AI81" s="13" t="s">
        <v>85</v>
      </c>
      <c r="AJ81" s="13" t="s">
        <v>85</v>
      </c>
      <c r="AK81" s="13" t="s">
        <v>85</v>
      </c>
      <c r="AL81" s="13" t="s">
        <v>85</v>
      </c>
      <c r="AM81" s="13" t="s">
        <v>85</v>
      </c>
      <c r="AN81" s="13" t="s">
        <v>85</v>
      </c>
      <c r="AO81" s="13" t="s">
        <v>85</v>
      </c>
      <c r="AP81" s="13" t="s">
        <v>85</v>
      </c>
      <c r="AQ81" s="24">
        <v>-214920.71</v>
      </c>
      <c r="AR81" s="13" t="s">
        <v>85</v>
      </c>
      <c r="AS81" s="13" t="s">
        <v>85</v>
      </c>
      <c r="AT81" s="13" t="s">
        <v>85</v>
      </c>
      <c r="AU81" s="13" t="s">
        <v>85</v>
      </c>
      <c r="AV81" s="13" t="s">
        <v>85</v>
      </c>
      <c r="AW81" s="13" t="s">
        <v>85</v>
      </c>
      <c r="AX81" s="40" t="s">
        <v>85</v>
      </c>
      <c r="AY81" s="13" t="s">
        <v>85</v>
      </c>
      <c r="AZ81" s="13" t="s">
        <v>85</v>
      </c>
      <c r="BA81" s="13" t="s">
        <v>85</v>
      </c>
      <c r="BB81" s="13" t="s">
        <v>85</v>
      </c>
      <c r="BC81" s="13" t="s">
        <v>85</v>
      </c>
      <c r="BD81" s="13" t="s">
        <v>85</v>
      </c>
      <c r="BE81" s="13" t="s">
        <v>85</v>
      </c>
      <c r="BF81" s="13" t="s">
        <v>85</v>
      </c>
      <c r="BG81" s="13" t="s">
        <v>85</v>
      </c>
      <c r="BH81" s="13" t="s">
        <v>85</v>
      </c>
      <c r="BI81" s="13" t="s">
        <v>85</v>
      </c>
      <c r="BJ81" s="13" t="s">
        <v>85</v>
      </c>
      <c r="BK81" s="13" t="s">
        <v>85</v>
      </c>
      <c r="BL81" s="13" t="s">
        <v>85</v>
      </c>
    </row>
    <row r="82" spans="1:64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0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  <c r="AF82" s="13" t="s">
        <v>85</v>
      </c>
      <c r="AG82" s="13" t="s">
        <v>85</v>
      </c>
      <c r="AH82" s="13" t="s">
        <v>85</v>
      </c>
      <c r="AI82" s="13" t="s">
        <v>85</v>
      </c>
      <c r="AJ82" s="13" t="s">
        <v>85</v>
      </c>
      <c r="AK82" s="13" t="s">
        <v>85</v>
      </c>
      <c r="AL82" s="13" t="s">
        <v>85</v>
      </c>
      <c r="AM82" s="13" t="s">
        <v>85</v>
      </c>
      <c r="AN82" s="13" t="s">
        <v>85</v>
      </c>
      <c r="AO82" s="13" t="s">
        <v>85</v>
      </c>
      <c r="AP82" s="13" t="s">
        <v>85</v>
      </c>
      <c r="AQ82" s="24">
        <v>-190666.59</v>
      </c>
      <c r="AR82" s="13" t="s">
        <v>85</v>
      </c>
      <c r="AS82" s="13" t="s">
        <v>85</v>
      </c>
      <c r="AT82" s="13" t="s">
        <v>85</v>
      </c>
      <c r="AU82" s="13" t="s">
        <v>85</v>
      </c>
      <c r="AV82" s="13" t="s">
        <v>85</v>
      </c>
      <c r="AW82" s="13" t="s">
        <v>85</v>
      </c>
      <c r="AX82" s="40" t="s">
        <v>85</v>
      </c>
      <c r="AY82" s="13" t="s">
        <v>85</v>
      </c>
      <c r="AZ82" s="13" t="s">
        <v>85</v>
      </c>
      <c r="BA82" s="13" t="s">
        <v>85</v>
      </c>
      <c r="BB82" s="13" t="s">
        <v>85</v>
      </c>
      <c r="BC82" s="13" t="s">
        <v>85</v>
      </c>
      <c r="BD82" s="13" t="s">
        <v>85</v>
      </c>
      <c r="BE82" s="13" t="s">
        <v>85</v>
      </c>
      <c r="BF82" s="13" t="s">
        <v>85</v>
      </c>
      <c r="BG82" s="13" t="s">
        <v>85</v>
      </c>
      <c r="BH82" s="13" t="s">
        <v>85</v>
      </c>
      <c r="BI82" s="13" t="s">
        <v>85</v>
      </c>
      <c r="BJ82" s="13" t="s">
        <v>85</v>
      </c>
      <c r="BK82" s="13" t="s">
        <v>85</v>
      </c>
      <c r="BL82" s="13" t="s">
        <v>85</v>
      </c>
    </row>
    <row r="83" spans="1:64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60000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  <c r="AF83" s="13" t="s">
        <v>85</v>
      </c>
      <c r="AG83" s="13" t="s">
        <v>85</v>
      </c>
      <c r="AH83" s="13" t="s">
        <v>85</v>
      </c>
      <c r="AI83" s="13" t="s">
        <v>85</v>
      </c>
      <c r="AJ83" s="13" t="s">
        <v>85</v>
      </c>
      <c r="AK83" s="13" t="s">
        <v>85</v>
      </c>
      <c r="AL83" s="13" t="s">
        <v>85</v>
      </c>
      <c r="AM83" s="13" t="s">
        <v>85</v>
      </c>
      <c r="AN83" s="13" t="s">
        <v>85</v>
      </c>
      <c r="AO83" s="13" t="s">
        <v>85</v>
      </c>
      <c r="AP83" s="13" t="s">
        <v>85</v>
      </c>
      <c r="AQ83" s="13">
        <v>17241.66</v>
      </c>
      <c r="AR83" s="13" t="s">
        <v>85</v>
      </c>
      <c r="AS83" s="13" t="s">
        <v>85</v>
      </c>
      <c r="AT83" s="13" t="s">
        <v>85</v>
      </c>
      <c r="AU83" s="13" t="s">
        <v>85</v>
      </c>
      <c r="AV83" s="13" t="s">
        <v>85</v>
      </c>
      <c r="AW83" s="13" t="s">
        <v>85</v>
      </c>
      <c r="AX83" s="40" t="s">
        <v>85</v>
      </c>
      <c r="AY83" s="13" t="s">
        <v>85</v>
      </c>
      <c r="AZ83" s="13" t="s">
        <v>85</v>
      </c>
      <c r="BA83" s="13" t="s">
        <v>85</v>
      </c>
      <c r="BB83" s="13" t="s">
        <v>85</v>
      </c>
      <c r="BC83" s="13" t="s">
        <v>85</v>
      </c>
      <c r="BD83" s="13" t="s">
        <v>85</v>
      </c>
      <c r="BE83" s="13" t="s">
        <v>85</v>
      </c>
      <c r="BF83" s="13" t="s">
        <v>85</v>
      </c>
      <c r="BG83" s="13" t="s">
        <v>85</v>
      </c>
      <c r="BH83" s="13" t="s">
        <v>85</v>
      </c>
      <c r="BI83" s="13" t="s">
        <v>85</v>
      </c>
      <c r="BJ83" s="13" t="s">
        <v>85</v>
      </c>
      <c r="BK83" s="13" t="s">
        <v>85</v>
      </c>
      <c r="BL83" s="13" t="s">
        <v>85</v>
      </c>
    </row>
    <row r="84" spans="1:64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0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  <c r="AF84" s="13" t="s">
        <v>85</v>
      </c>
      <c r="AG84" s="13" t="s">
        <v>85</v>
      </c>
      <c r="AH84" s="13" t="s">
        <v>85</v>
      </c>
      <c r="AI84" s="13" t="s">
        <v>85</v>
      </c>
      <c r="AJ84" s="13" t="s">
        <v>85</v>
      </c>
      <c r="AK84" s="13" t="s">
        <v>85</v>
      </c>
      <c r="AL84" s="13" t="s">
        <v>85</v>
      </c>
      <c r="AM84" s="13" t="s">
        <v>85</v>
      </c>
      <c r="AN84" s="13" t="s">
        <v>85</v>
      </c>
      <c r="AO84" s="13" t="s">
        <v>85</v>
      </c>
      <c r="AP84" s="13" t="s">
        <v>85</v>
      </c>
      <c r="AQ84" s="24">
        <v>-295282.36</v>
      </c>
      <c r="AR84" s="13" t="s">
        <v>85</v>
      </c>
      <c r="AS84" s="13" t="s">
        <v>85</v>
      </c>
      <c r="AT84" s="13" t="s">
        <v>85</v>
      </c>
      <c r="AU84" s="13" t="s">
        <v>85</v>
      </c>
      <c r="AV84" s="13" t="s">
        <v>85</v>
      </c>
      <c r="AW84" s="13" t="s">
        <v>85</v>
      </c>
      <c r="AX84" s="40" t="s">
        <v>85</v>
      </c>
      <c r="AY84" s="13" t="s">
        <v>85</v>
      </c>
      <c r="AZ84" s="13" t="s">
        <v>85</v>
      </c>
      <c r="BA84" s="13" t="s">
        <v>85</v>
      </c>
      <c r="BB84" s="13" t="s">
        <v>85</v>
      </c>
      <c r="BC84" s="13" t="s">
        <v>85</v>
      </c>
      <c r="BD84" s="13" t="s">
        <v>85</v>
      </c>
      <c r="BE84" s="13" t="s">
        <v>85</v>
      </c>
      <c r="BF84" s="13" t="s">
        <v>85</v>
      </c>
      <c r="BG84" s="13" t="s">
        <v>85</v>
      </c>
      <c r="BH84" s="13" t="s">
        <v>85</v>
      </c>
      <c r="BI84" s="13" t="s">
        <v>85</v>
      </c>
      <c r="BJ84" s="13" t="s">
        <v>85</v>
      </c>
      <c r="BK84" s="13" t="s">
        <v>85</v>
      </c>
      <c r="BL84" s="13" t="s">
        <v>85</v>
      </c>
    </row>
    <row r="85" spans="1:64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0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  <c r="AF85" s="13" t="s">
        <v>85</v>
      </c>
      <c r="AG85" s="13" t="s">
        <v>85</v>
      </c>
      <c r="AH85" s="13" t="s">
        <v>85</v>
      </c>
      <c r="AI85" s="13" t="s">
        <v>85</v>
      </c>
      <c r="AJ85" s="13" t="s">
        <v>85</v>
      </c>
      <c r="AK85" s="13" t="s">
        <v>85</v>
      </c>
      <c r="AL85" s="13" t="s">
        <v>85</v>
      </c>
      <c r="AM85" s="13" t="s">
        <v>85</v>
      </c>
      <c r="AN85" s="13" t="s">
        <v>85</v>
      </c>
      <c r="AO85" s="13" t="s">
        <v>85</v>
      </c>
      <c r="AP85" s="13" t="s">
        <v>85</v>
      </c>
      <c r="AQ85" s="24">
        <v>-261959.3</v>
      </c>
      <c r="AR85" s="13" t="s">
        <v>85</v>
      </c>
      <c r="AS85" s="13" t="s">
        <v>85</v>
      </c>
      <c r="AT85" s="13" t="s">
        <v>85</v>
      </c>
      <c r="AU85" s="13" t="s">
        <v>85</v>
      </c>
      <c r="AV85" s="13" t="s">
        <v>85</v>
      </c>
      <c r="AW85" s="13" t="s">
        <v>85</v>
      </c>
      <c r="AX85" s="40" t="s">
        <v>85</v>
      </c>
      <c r="AY85" s="13" t="s">
        <v>85</v>
      </c>
      <c r="AZ85" s="13" t="s">
        <v>85</v>
      </c>
      <c r="BA85" s="13" t="s">
        <v>85</v>
      </c>
      <c r="BB85" s="13" t="s">
        <v>85</v>
      </c>
      <c r="BC85" s="13" t="s">
        <v>85</v>
      </c>
      <c r="BD85" s="13" t="s">
        <v>85</v>
      </c>
      <c r="BE85" s="13" t="s">
        <v>85</v>
      </c>
      <c r="BF85" s="13" t="s">
        <v>85</v>
      </c>
      <c r="BG85" s="13" t="s">
        <v>85</v>
      </c>
      <c r="BH85" s="13" t="s">
        <v>85</v>
      </c>
      <c r="BI85" s="13" t="s">
        <v>85</v>
      </c>
      <c r="BJ85" s="13" t="s">
        <v>85</v>
      </c>
      <c r="BK85" s="13" t="s">
        <v>85</v>
      </c>
      <c r="BL85" s="13" t="s">
        <v>85</v>
      </c>
    </row>
    <row r="86" spans="1:64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170500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  <c r="AF86" s="13" t="s">
        <v>85</v>
      </c>
      <c r="AG86" s="13" t="s">
        <v>85</v>
      </c>
      <c r="AH86" s="13" t="s">
        <v>85</v>
      </c>
      <c r="AI86" s="24">
        <v>-36000</v>
      </c>
      <c r="AJ86" s="13" t="s">
        <v>85</v>
      </c>
      <c r="AK86" s="13" t="s">
        <v>85</v>
      </c>
      <c r="AL86" s="13" t="s">
        <v>85</v>
      </c>
      <c r="AM86" s="13" t="s">
        <v>85</v>
      </c>
      <c r="AN86" s="13" t="s">
        <v>85</v>
      </c>
      <c r="AO86" s="13" t="s">
        <v>85</v>
      </c>
      <c r="AP86" s="13" t="s">
        <v>85</v>
      </c>
      <c r="AQ86" s="13" t="s">
        <v>85</v>
      </c>
      <c r="AR86" s="13" t="s">
        <v>85</v>
      </c>
      <c r="AS86" s="13" t="s">
        <v>85</v>
      </c>
      <c r="AT86" s="13" t="s">
        <v>85</v>
      </c>
      <c r="AU86" s="13" t="s">
        <v>85</v>
      </c>
      <c r="AV86" s="13" t="s">
        <v>85</v>
      </c>
      <c r="AW86" s="13" t="s">
        <v>85</v>
      </c>
      <c r="AX86" s="40" t="s">
        <v>85</v>
      </c>
      <c r="AY86" s="13" t="s">
        <v>85</v>
      </c>
      <c r="AZ86" s="13" t="s">
        <v>85</v>
      </c>
      <c r="BA86" s="13" t="s">
        <v>85</v>
      </c>
      <c r="BB86" s="13" t="s">
        <v>85</v>
      </c>
      <c r="BC86" s="13" t="s">
        <v>85</v>
      </c>
      <c r="BD86" s="24">
        <v>-74000</v>
      </c>
      <c r="BE86" s="13" t="s">
        <v>85</v>
      </c>
      <c r="BF86" s="13" t="s">
        <v>85</v>
      </c>
      <c r="BG86" s="13" t="s">
        <v>85</v>
      </c>
      <c r="BH86" s="13" t="s">
        <v>85</v>
      </c>
      <c r="BI86" s="13" t="s">
        <v>85</v>
      </c>
      <c r="BJ86" s="24">
        <v>-19500</v>
      </c>
      <c r="BK86" s="13" t="s">
        <v>85</v>
      </c>
      <c r="BL86" s="13" t="s">
        <v>85</v>
      </c>
    </row>
    <row r="87" spans="1:64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  <c r="AM87" s="13" t="s">
        <v>85</v>
      </c>
      <c r="AN87" s="13" t="s">
        <v>85</v>
      </c>
      <c r="AO87" s="13" t="s">
        <v>85</v>
      </c>
      <c r="AP87" s="13" t="s">
        <v>85</v>
      </c>
      <c r="AQ87" s="13" t="s">
        <v>85</v>
      </c>
      <c r="AR87" s="13" t="s">
        <v>85</v>
      </c>
      <c r="AS87" s="13" t="s">
        <v>85</v>
      </c>
      <c r="AT87" s="13" t="s">
        <v>85</v>
      </c>
      <c r="AU87" s="13" t="s">
        <v>85</v>
      </c>
      <c r="AV87" s="13" t="s">
        <v>85</v>
      </c>
      <c r="AW87" s="13" t="s">
        <v>85</v>
      </c>
      <c r="AX87" s="40" t="s">
        <v>85</v>
      </c>
      <c r="AY87" s="13" t="s">
        <v>85</v>
      </c>
      <c r="AZ87" s="13" t="s">
        <v>85</v>
      </c>
      <c r="BA87" s="13" t="s">
        <v>85</v>
      </c>
      <c r="BB87" s="13" t="s">
        <v>85</v>
      </c>
      <c r="BC87" s="13" t="s">
        <v>85</v>
      </c>
      <c r="BD87" s="13" t="s">
        <v>85</v>
      </c>
      <c r="BE87" s="13" t="s">
        <v>85</v>
      </c>
      <c r="BF87" s="13" t="s">
        <v>85</v>
      </c>
      <c r="BG87" s="13" t="s">
        <v>85</v>
      </c>
      <c r="BH87" s="13" t="s">
        <v>85</v>
      </c>
      <c r="BI87" s="13" t="s">
        <v>85</v>
      </c>
      <c r="BJ87" s="13" t="s">
        <v>85</v>
      </c>
      <c r="BK87" s="13" t="s">
        <v>85</v>
      </c>
      <c r="BL87" s="13" t="s">
        <v>85</v>
      </c>
    </row>
    <row r="88" spans="1:64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  <c r="AF88" s="13" t="s">
        <v>85</v>
      </c>
      <c r="AG88" s="13" t="s">
        <v>85</v>
      </c>
      <c r="AH88" s="13" t="s">
        <v>85</v>
      </c>
      <c r="AI88" s="13" t="s">
        <v>85</v>
      </c>
      <c r="AJ88" s="13" t="s">
        <v>85</v>
      </c>
      <c r="AK88" s="13" t="s">
        <v>85</v>
      </c>
      <c r="AL88" s="13" t="s">
        <v>85</v>
      </c>
      <c r="AM88" s="13" t="s">
        <v>85</v>
      </c>
      <c r="AN88" s="13" t="s">
        <v>85</v>
      </c>
      <c r="AO88" s="13" t="s">
        <v>85</v>
      </c>
      <c r="AP88" s="13" t="s">
        <v>85</v>
      </c>
      <c r="AQ88" s="13" t="s">
        <v>85</v>
      </c>
      <c r="AR88" s="13" t="s">
        <v>85</v>
      </c>
      <c r="AS88" s="13" t="s">
        <v>85</v>
      </c>
      <c r="AT88" s="13" t="s">
        <v>85</v>
      </c>
      <c r="AU88" s="13" t="s">
        <v>85</v>
      </c>
      <c r="AV88" s="13" t="s">
        <v>85</v>
      </c>
      <c r="AW88" s="13" t="s">
        <v>85</v>
      </c>
      <c r="AX88" s="40" t="s">
        <v>85</v>
      </c>
      <c r="AY88" s="13" t="s">
        <v>85</v>
      </c>
      <c r="AZ88" s="13" t="s">
        <v>85</v>
      </c>
      <c r="BA88" s="13" t="s">
        <v>85</v>
      </c>
      <c r="BB88" s="13" t="s">
        <v>85</v>
      </c>
      <c r="BC88" s="13" t="s">
        <v>85</v>
      </c>
      <c r="BD88" s="13" t="s">
        <v>85</v>
      </c>
      <c r="BE88" s="13" t="s">
        <v>85</v>
      </c>
      <c r="BF88" s="13" t="s">
        <v>85</v>
      </c>
      <c r="BG88" s="13" t="s">
        <v>85</v>
      </c>
      <c r="BH88" s="13" t="s">
        <v>85</v>
      </c>
      <c r="BI88" s="13" t="s">
        <v>85</v>
      </c>
      <c r="BJ88" s="13" t="s">
        <v>85</v>
      </c>
      <c r="BK88" s="13" t="s">
        <v>85</v>
      </c>
      <c r="BL88" s="13" t="s">
        <v>85</v>
      </c>
    </row>
    <row r="89" spans="1:64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  <c r="AF89" s="13" t="s">
        <v>85</v>
      </c>
      <c r="AG89" s="13" t="s">
        <v>85</v>
      </c>
      <c r="AH89" s="13" t="s">
        <v>85</v>
      </c>
      <c r="AI89" s="13" t="s">
        <v>85</v>
      </c>
      <c r="AJ89" s="13" t="s">
        <v>85</v>
      </c>
      <c r="AK89" s="13" t="s">
        <v>85</v>
      </c>
      <c r="AL89" s="13" t="s">
        <v>85</v>
      </c>
      <c r="AM89" s="13" t="s">
        <v>85</v>
      </c>
      <c r="AN89" s="13" t="s">
        <v>85</v>
      </c>
      <c r="AO89" s="13" t="s">
        <v>85</v>
      </c>
      <c r="AP89" s="13" t="s">
        <v>85</v>
      </c>
      <c r="AQ89" s="13" t="s">
        <v>85</v>
      </c>
      <c r="AR89" s="13" t="s">
        <v>85</v>
      </c>
      <c r="AS89" s="13" t="s">
        <v>85</v>
      </c>
      <c r="AT89" s="13" t="s">
        <v>85</v>
      </c>
      <c r="AU89" s="13" t="s">
        <v>85</v>
      </c>
      <c r="AV89" s="13" t="s">
        <v>85</v>
      </c>
      <c r="AW89" s="13" t="s">
        <v>85</v>
      </c>
      <c r="AX89" s="40" t="s">
        <v>85</v>
      </c>
      <c r="AY89" s="13" t="s">
        <v>85</v>
      </c>
      <c r="AZ89" s="13" t="s">
        <v>85</v>
      </c>
      <c r="BA89" s="13" t="s">
        <v>85</v>
      </c>
      <c r="BB89" s="13" t="s">
        <v>85</v>
      </c>
      <c r="BC89" s="13" t="s">
        <v>85</v>
      </c>
      <c r="BD89" s="13" t="s">
        <v>85</v>
      </c>
      <c r="BE89" s="13" t="s">
        <v>85</v>
      </c>
      <c r="BF89" s="13" t="s">
        <v>85</v>
      </c>
      <c r="BG89" s="13" t="s">
        <v>85</v>
      </c>
      <c r="BH89" s="13" t="s">
        <v>85</v>
      </c>
      <c r="BI89" s="13" t="s">
        <v>85</v>
      </c>
      <c r="BJ89" s="13" t="s">
        <v>85</v>
      </c>
      <c r="BK89" s="13" t="s">
        <v>85</v>
      </c>
      <c r="BL89" s="13" t="s">
        <v>85</v>
      </c>
    </row>
    <row r="90" spans="1:64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27604.380000000005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4">
        <v>-1476</v>
      </c>
      <c r="AE90" s="13" t="s">
        <v>85</v>
      </c>
      <c r="AF90" s="13" t="s">
        <v>85</v>
      </c>
      <c r="AG90" s="13" t="s">
        <v>85</v>
      </c>
      <c r="AH90" s="13" t="s">
        <v>85</v>
      </c>
      <c r="AI90" s="13" t="s">
        <v>85</v>
      </c>
      <c r="AJ90" s="13" t="s">
        <v>85</v>
      </c>
      <c r="AK90" s="13" t="s">
        <v>85</v>
      </c>
      <c r="AL90" s="13" t="s">
        <v>85</v>
      </c>
      <c r="AM90" s="13" t="s">
        <v>85</v>
      </c>
      <c r="AN90" s="13" t="s">
        <v>85</v>
      </c>
      <c r="AO90" s="13" t="s">
        <v>85</v>
      </c>
      <c r="AP90" s="13" t="s">
        <v>85</v>
      </c>
      <c r="AQ90" s="13" t="s">
        <v>85</v>
      </c>
      <c r="AR90" s="13" t="s">
        <v>85</v>
      </c>
      <c r="AS90" s="13" t="s">
        <v>85</v>
      </c>
      <c r="AT90" s="13" t="s">
        <v>85</v>
      </c>
      <c r="AU90" s="13" t="s">
        <v>85</v>
      </c>
      <c r="AV90" s="13" t="s">
        <v>85</v>
      </c>
      <c r="AW90" s="13" t="s">
        <v>85</v>
      </c>
      <c r="AX90" s="40" t="s">
        <v>85</v>
      </c>
      <c r="AY90" s="13" t="s">
        <v>85</v>
      </c>
      <c r="AZ90" s="13" t="s">
        <v>85</v>
      </c>
      <c r="BA90" s="13" t="s">
        <v>85</v>
      </c>
      <c r="BB90" s="13" t="s">
        <v>85</v>
      </c>
      <c r="BC90" s="13" t="s">
        <v>85</v>
      </c>
      <c r="BD90" s="13" t="s">
        <v>85</v>
      </c>
      <c r="BE90" s="13" t="s">
        <v>85</v>
      </c>
      <c r="BF90" s="13" t="s">
        <v>85</v>
      </c>
      <c r="BG90" s="13" t="s">
        <v>85</v>
      </c>
      <c r="BH90" s="24">
        <v>-57852.75</v>
      </c>
      <c r="BI90" s="13" t="s">
        <v>85</v>
      </c>
      <c r="BJ90" s="13" t="s">
        <v>85</v>
      </c>
      <c r="BK90" s="13" t="s">
        <v>85</v>
      </c>
      <c r="BL90" s="13" t="s">
        <v>85</v>
      </c>
    </row>
    <row r="91" spans="1:64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954036.27999999991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  <c r="AF91" s="13" t="s">
        <v>85</v>
      </c>
      <c r="AG91" s="13" t="s">
        <v>85</v>
      </c>
      <c r="AH91" s="13" t="s">
        <v>85</v>
      </c>
      <c r="AI91" s="13" t="s">
        <v>85</v>
      </c>
      <c r="AJ91" s="13" t="s">
        <v>85</v>
      </c>
      <c r="AK91" s="13" t="s">
        <v>85</v>
      </c>
      <c r="AL91" s="13" t="s">
        <v>85</v>
      </c>
      <c r="AM91" s="13" t="s">
        <v>85</v>
      </c>
      <c r="AN91" s="13" t="s">
        <v>85</v>
      </c>
      <c r="AO91" s="13" t="s">
        <v>85</v>
      </c>
      <c r="AP91" s="13" t="s">
        <v>85</v>
      </c>
      <c r="AQ91" s="13" t="s">
        <v>85</v>
      </c>
      <c r="AR91" s="13" t="s">
        <v>85</v>
      </c>
      <c r="AS91" s="13" t="s">
        <v>85</v>
      </c>
      <c r="AT91" s="13" t="s">
        <v>85</v>
      </c>
      <c r="AU91" s="13" t="s">
        <v>85</v>
      </c>
      <c r="AV91" s="13" t="s">
        <v>85</v>
      </c>
      <c r="AW91" s="13" t="s">
        <v>85</v>
      </c>
      <c r="AX91" s="40" t="s">
        <v>85</v>
      </c>
      <c r="AY91" s="13" t="s">
        <v>85</v>
      </c>
      <c r="AZ91" s="13" t="s">
        <v>85</v>
      </c>
      <c r="BA91" s="13" t="s">
        <v>85</v>
      </c>
      <c r="BB91" s="13" t="s">
        <v>85</v>
      </c>
      <c r="BC91" s="13" t="s">
        <v>85</v>
      </c>
      <c r="BD91" s="13" t="s">
        <v>85</v>
      </c>
      <c r="BE91" s="13" t="s">
        <v>85</v>
      </c>
      <c r="BF91" s="13" t="s">
        <v>85</v>
      </c>
      <c r="BG91" s="13" t="s">
        <v>85</v>
      </c>
      <c r="BH91" s="13">
        <v>49174.84</v>
      </c>
      <c r="BI91" s="13" t="s">
        <v>85</v>
      </c>
      <c r="BJ91" s="13" t="s">
        <v>85</v>
      </c>
      <c r="BK91" s="13" t="s">
        <v>85</v>
      </c>
      <c r="BL91" s="13" t="s">
        <v>85</v>
      </c>
    </row>
    <row r="92" spans="1:64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168359.34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  <c r="AF92" s="13" t="s">
        <v>85</v>
      </c>
      <c r="AG92" s="13" t="s">
        <v>85</v>
      </c>
      <c r="AH92" s="13" t="s">
        <v>85</v>
      </c>
      <c r="AI92" s="13" t="s">
        <v>85</v>
      </c>
      <c r="AJ92" s="13" t="s">
        <v>85</v>
      </c>
      <c r="AK92" s="13" t="s">
        <v>85</v>
      </c>
      <c r="AL92" s="13" t="s">
        <v>85</v>
      </c>
      <c r="AM92" s="13" t="s">
        <v>85</v>
      </c>
      <c r="AN92" s="13" t="s">
        <v>85</v>
      </c>
      <c r="AO92" s="13" t="s">
        <v>85</v>
      </c>
      <c r="AP92" s="13" t="s">
        <v>85</v>
      </c>
      <c r="AQ92" s="13" t="s">
        <v>85</v>
      </c>
      <c r="AR92" s="13" t="s">
        <v>85</v>
      </c>
      <c r="AS92" s="13" t="s">
        <v>85</v>
      </c>
      <c r="AT92" s="13" t="s">
        <v>85</v>
      </c>
      <c r="AU92" s="13" t="s">
        <v>85</v>
      </c>
      <c r="AV92" s="13" t="s">
        <v>85</v>
      </c>
      <c r="AW92" s="13" t="s">
        <v>85</v>
      </c>
      <c r="AX92" s="40" t="s">
        <v>85</v>
      </c>
      <c r="AY92" s="13" t="s">
        <v>85</v>
      </c>
      <c r="AZ92" s="13" t="s">
        <v>85</v>
      </c>
      <c r="BA92" s="13" t="s">
        <v>85</v>
      </c>
      <c r="BB92" s="13" t="s">
        <v>85</v>
      </c>
      <c r="BC92" s="13" t="s">
        <v>85</v>
      </c>
      <c r="BD92" s="13" t="s">
        <v>85</v>
      </c>
      <c r="BE92" s="13" t="s">
        <v>85</v>
      </c>
      <c r="BF92" s="13" t="s">
        <v>85</v>
      </c>
      <c r="BG92" s="13" t="s">
        <v>85</v>
      </c>
      <c r="BH92" s="13">
        <v>8677.91</v>
      </c>
      <c r="BI92" s="13" t="s">
        <v>85</v>
      </c>
      <c r="BJ92" s="13" t="s">
        <v>85</v>
      </c>
      <c r="BK92" s="13" t="s">
        <v>85</v>
      </c>
      <c r="BL92" s="13" t="s">
        <v>85</v>
      </c>
    </row>
    <row r="93" spans="1:64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  <c r="AF93" s="13" t="s">
        <v>85</v>
      </c>
      <c r="AG93" s="13" t="s">
        <v>85</v>
      </c>
      <c r="AH93" s="13" t="s">
        <v>85</v>
      </c>
      <c r="AI93" s="13" t="s">
        <v>85</v>
      </c>
      <c r="AJ93" s="13" t="s">
        <v>85</v>
      </c>
      <c r="AK93" s="13" t="s">
        <v>85</v>
      </c>
      <c r="AL93" s="13" t="s">
        <v>85</v>
      </c>
      <c r="AM93" s="13" t="s">
        <v>85</v>
      </c>
      <c r="AN93" s="13" t="s">
        <v>85</v>
      </c>
      <c r="AO93" s="13" t="s">
        <v>85</v>
      </c>
      <c r="AP93" s="13" t="s">
        <v>85</v>
      </c>
      <c r="AQ93" s="13" t="s">
        <v>85</v>
      </c>
      <c r="AR93" s="13" t="s">
        <v>85</v>
      </c>
      <c r="AS93" s="13" t="s">
        <v>85</v>
      </c>
      <c r="AT93" s="13" t="s">
        <v>85</v>
      </c>
      <c r="AU93" s="13" t="s">
        <v>85</v>
      </c>
      <c r="AV93" s="13" t="s">
        <v>85</v>
      </c>
      <c r="AW93" s="13" t="s">
        <v>85</v>
      </c>
      <c r="AX93" s="40" t="s">
        <v>85</v>
      </c>
      <c r="AY93" s="13" t="s">
        <v>85</v>
      </c>
      <c r="AZ93" s="13" t="s">
        <v>85</v>
      </c>
      <c r="BA93" s="13" t="s">
        <v>85</v>
      </c>
      <c r="BB93" s="13" t="s">
        <v>85</v>
      </c>
      <c r="BC93" s="13" t="s">
        <v>85</v>
      </c>
      <c r="BD93" s="13" t="s">
        <v>85</v>
      </c>
      <c r="BE93" s="13" t="s">
        <v>85</v>
      </c>
      <c r="BF93" s="13" t="s">
        <v>85</v>
      </c>
      <c r="BG93" s="13" t="s">
        <v>85</v>
      </c>
      <c r="BH93" s="13" t="s">
        <v>85</v>
      </c>
      <c r="BI93" s="13" t="s">
        <v>85</v>
      </c>
      <c r="BJ93" s="13" t="s">
        <v>85</v>
      </c>
      <c r="BK93" s="13" t="s">
        <v>85</v>
      </c>
      <c r="BL93" s="13" t="s">
        <v>85</v>
      </c>
    </row>
    <row r="94" spans="1:64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18900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  <c r="AF94" s="13" t="s">
        <v>85</v>
      </c>
      <c r="AG94" s="13" t="s">
        <v>85</v>
      </c>
      <c r="AH94" s="13" t="s">
        <v>85</v>
      </c>
      <c r="AI94" s="13" t="s">
        <v>85</v>
      </c>
      <c r="AJ94" s="13" t="s">
        <v>85</v>
      </c>
      <c r="AK94" s="13" t="s">
        <v>85</v>
      </c>
      <c r="AL94" s="13" t="s">
        <v>85</v>
      </c>
      <c r="AM94" s="13" t="s">
        <v>85</v>
      </c>
      <c r="AN94" s="13" t="s">
        <v>85</v>
      </c>
      <c r="AO94" s="13" t="s">
        <v>85</v>
      </c>
      <c r="AP94" s="13" t="s">
        <v>85</v>
      </c>
      <c r="AQ94" s="24">
        <v>-135600</v>
      </c>
      <c r="AR94" s="13" t="s">
        <v>85</v>
      </c>
      <c r="AS94" s="13" t="s">
        <v>85</v>
      </c>
      <c r="AT94" s="13" t="s">
        <v>85</v>
      </c>
      <c r="AU94" s="13" t="s">
        <v>85</v>
      </c>
      <c r="AV94" s="13" t="s">
        <v>85</v>
      </c>
      <c r="AW94" s="13" t="s">
        <v>85</v>
      </c>
      <c r="AX94" s="40" t="s">
        <v>85</v>
      </c>
      <c r="AY94" s="13" t="s">
        <v>85</v>
      </c>
      <c r="AZ94" s="13" t="s">
        <v>85</v>
      </c>
      <c r="BA94" s="13" t="s">
        <v>85</v>
      </c>
      <c r="BB94" s="13" t="s">
        <v>85</v>
      </c>
      <c r="BC94" s="13" t="s">
        <v>85</v>
      </c>
      <c r="BD94" s="13" t="s">
        <v>85</v>
      </c>
      <c r="BE94" s="13" t="s">
        <v>85</v>
      </c>
      <c r="BF94" s="13" t="s">
        <v>85</v>
      </c>
      <c r="BG94" s="13" t="s">
        <v>85</v>
      </c>
      <c r="BH94" s="13" t="s">
        <v>85</v>
      </c>
      <c r="BI94" s="13" t="s">
        <v>85</v>
      </c>
      <c r="BJ94" s="13" t="s">
        <v>85</v>
      </c>
      <c r="BK94" s="13" t="s">
        <v>85</v>
      </c>
      <c r="BL94" s="13" t="s">
        <v>85</v>
      </c>
    </row>
    <row r="95" spans="1:64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131143.88999999998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  <c r="AI95" s="13" t="s">
        <v>85</v>
      </c>
      <c r="AJ95" s="13" t="s">
        <v>85</v>
      </c>
      <c r="AK95" s="13" t="s">
        <v>85</v>
      </c>
      <c r="AL95" s="13">
        <v>22290</v>
      </c>
      <c r="AM95" s="13" t="s">
        <v>85</v>
      </c>
      <c r="AN95" s="13" t="s">
        <v>85</v>
      </c>
      <c r="AO95" s="24">
        <v>-37100</v>
      </c>
      <c r="AP95" s="13" t="s">
        <v>85</v>
      </c>
      <c r="AQ95" s="13" t="s">
        <v>85</v>
      </c>
      <c r="AR95" s="13" t="s">
        <v>85</v>
      </c>
      <c r="AS95" s="13" t="s">
        <v>85</v>
      </c>
      <c r="AT95" s="13" t="s">
        <v>85</v>
      </c>
      <c r="AU95" s="13" t="s">
        <v>85</v>
      </c>
      <c r="AV95" s="13" t="s">
        <v>85</v>
      </c>
      <c r="AW95" s="24">
        <v>-19000</v>
      </c>
      <c r="AX95" s="40" t="s">
        <v>85</v>
      </c>
      <c r="AY95" s="13" t="s">
        <v>85</v>
      </c>
      <c r="AZ95" s="13" t="s">
        <v>85</v>
      </c>
      <c r="BA95" s="13" t="s">
        <v>85</v>
      </c>
      <c r="BB95" s="13" t="s">
        <v>85</v>
      </c>
      <c r="BC95" s="13" t="s">
        <v>85</v>
      </c>
      <c r="BD95" s="13" t="s">
        <v>85</v>
      </c>
      <c r="BE95" s="13" t="s">
        <v>85</v>
      </c>
      <c r="BF95" s="13" t="s">
        <v>85</v>
      </c>
      <c r="BG95" s="13" t="s">
        <v>85</v>
      </c>
      <c r="BH95" s="13" t="s">
        <v>85</v>
      </c>
      <c r="BI95" s="13" t="s">
        <v>85</v>
      </c>
      <c r="BJ95" s="13" t="s">
        <v>85</v>
      </c>
      <c r="BK95" s="13" t="s">
        <v>85</v>
      </c>
      <c r="BL95" s="13" t="s">
        <v>85</v>
      </c>
    </row>
    <row r="96" spans="1:64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266451.20000000001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  <c r="AF96" s="13" t="s">
        <v>85</v>
      </c>
      <c r="AG96" s="13" t="s">
        <v>85</v>
      </c>
      <c r="AH96" s="13" t="s">
        <v>85</v>
      </c>
      <c r="AI96" s="13" t="s">
        <v>85</v>
      </c>
      <c r="AJ96" s="13" t="s">
        <v>85</v>
      </c>
      <c r="AK96" s="13" t="s">
        <v>85</v>
      </c>
      <c r="AL96" s="24">
        <v>-1220</v>
      </c>
      <c r="AM96" s="13" t="s">
        <v>85</v>
      </c>
      <c r="AN96" s="13" t="s">
        <v>85</v>
      </c>
      <c r="AO96" s="24">
        <v>-6885</v>
      </c>
      <c r="AP96" s="13" t="s">
        <v>85</v>
      </c>
      <c r="AQ96" s="13" t="s">
        <v>85</v>
      </c>
      <c r="AR96" s="13" t="s">
        <v>85</v>
      </c>
      <c r="AS96" s="13" t="s">
        <v>85</v>
      </c>
      <c r="AT96" s="13" t="s">
        <v>85</v>
      </c>
      <c r="AU96" s="13" t="s">
        <v>85</v>
      </c>
      <c r="AV96" s="13" t="s">
        <v>85</v>
      </c>
      <c r="AW96" s="13" t="s">
        <v>85</v>
      </c>
      <c r="AX96" s="40">
        <v>136890</v>
      </c>
      <c r="AY96" s="13" t="s">
        <v>85</v>
      </c>
      <c r="AZ96" s="13" t="s">
        <v>85</v>
      </c>
      <c r="BA96" s="13" t="s">
        <v>85</v>
      </c>
      <c r="BB96" s="13" t="s">
        <v>85</v>
      </c>
      <c r="BC96" s="13" t="s">
        <v>85</v>
      </c>
      <c r="BD96" s="13" t="s">
        <v>85</v>
      </c>
      <c r="BE96" s="13" t="s">
        <v>85</v>
      </c>
      <c r="BF96" s="13" t="s">
        <v>85</v>
      </c>
      <c r="BG96" s="13" t="s">
        <v>85</v>
      </c>
      <c r="BH96" s="13" t="s">
        <v>85</v>
      </c>
      <c r="BI96" s="13" t="s">
        <v>85</v>
      </c>
      <c r="BJ96" s="13" t="s">
        <v>85</v>
      </c>
      <c r="BK96" s="13" t="s">
        <v>85</v>
      </c>
      <c r="BL96" s="13" t="s">
        <v>85</v>
      </c>
    </row>
    <row r="97" spans="1:64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47025.080000000016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  <c r="AF97" s="13" t="s">
        <v>85</v>
      </c>
      <c r="AG97" s="13" t="s">
        <v>85</v>
      </c>
      <c r="AH97" s="13" t="s">
        <v>85</v>
      </c>
      <c r="AI97" s="13" t="s">
        <v>85</v>
      </c>
      <c r="AJ97" s="13" t="s">
        <v>85</v>
      </c>
      <c r="AK97" s="13" t="s">
        <v>85</v>
      </c>
      <c r="AL97" s="24">
        <v>-21070</v>
      </c>
      <c r="AM97" s="13" t="s">
        <v>85</v>
      </c>
      <c r="AN97" s="13" t="s">
        <v>85</v>
      </c>
      <c r="AO97" s="13">
        <v>6885</v>
      </c>
      <c r="AP97" s="13" t="s">
        <v>85</v>
      </c>
      <c r="AQ97" s="13" t="s">
        <v>85</v>
      </c>
      <c r="AR97" s="13" t="s">
        <v>85</v>
      </c>
      <c r="AS97" s="13" t="s">
        <v>85</v>
      </c>
      <c r="AT97" s="13" t="s">
        <v>85</v>
      </c>
      <c r="AU97" s="13" t="s">
        <v>85</v>
      </c>
      <c r="AV97" s="13" t="s">
        <v>85</v>
      </c>
      <c r="AW97" s="13" t="s">
        <v>85</v>
      </c>
      <c r="AX97" s="41">
        <v>-136890</v>
      </c>
      <c r="AY97" s="13" t="s">
        <v>85</v>
      </c>
      <c r="AZ97" s="13" t="s">
        <v>85</v>
      </c>
      <c r="BA97" s="13" t="s">
        <v>85</v>
      </c>
      <c r="BB97" s="13" t="s">
        <v>85</v>
      </c>
      <c r="BC97" s="13" t="s">
        <v>85</v>
      </c>
      <c r="BD97" s="13" t="s">
        <v>85</v>
      </c>
      <c r="BE97" s="13" t="s">
        <v>85</v>
      </c>
      <c r="BF97" s="13" t="s">
        <v>85</v>
      </c>
      <c r="BG97" s="13" t="s">
        <v>85</v>
      </c>
      <c r="BH97" s="13" t="s">
        <v>85</v>
      </c>
      <c r="BI97" s="13" t="s">
        <v>85</v>
      </c>
      <c r="BJ97" s="13" t="s">
        <v>85</v>
      </c>
      <c r="BK97" s="13" t="s">
        <v>85</v>
      </c>
      <c r="BL97" s="13" t="s">
        <v>85</v>
      </c>
    </row>
    <row r="98" spans="1:64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166617.57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  <c r="AF98" s="13" t="s">
        <v>85</v>
      </c>
      <c r="AG98" s="13" t="s">
        <v>85</v>
      </c>
      <c r="AH98" s="13">
        <v>9600</v>
      </c>
      <c r="AI98" s="13" t="s">
        <v>85</v>
      </c>
      <c r="AJ98" s="13" t="s">
        <v>85</v>
      </c>
      <c r="AK98" s="13" t="s">
        <v>85</v>
      </c>
      <c r="AL98" s="13">
        <v>74905</v>
      </c>
      <c r="AM98" s="13" t="s">
        <v>85</v>
      </c>
      <c r="AN98" s="13" t="s">
        <v>85</v>
      </c>
      <c r="AO98" s="13">
        <v>8000</v>
      </c>
      <c r="AP98" s="13" t="s">
        <v>85</v>
      </c>
      <c r="AQ98" s="13" t="s">
        <v>85</v>
      </c>
      <c r="AR98" s="13" t="s">
        <v>85</v>
      </c>
      <c r="AS98" s="13" t="s">
        <v>85</v>
      </c>
      <c r="AT98" s="13" t="s">
        <v>85</v>
      </c>
      <c r="AU98" s="13" t="s">
        <v>85</v>
      </c>
      <c r="AV98" s="13" t="s">
        <v>85</v>
      </c>
      <c r="AW98" s="13" t="s">
        <v>85</v>
      </c>
      <c r="AX98" s="40" t="s">
        <v>85</v>
      </c>
      <c r="AY98" s="13" t="s">
        <v>85</v>
      </c>
      <c r="AZ98" s="13" t="s">
        <v>85</v>
      </c>
      <c r="BA98" s="13" t="s">
        <v>85</v>
      </c>
      <c r="BB98" s="13" t="s">
        <v>85</v>
      </c>
      <c r="BC98" s="13" t="s">
        <v>85</v>
      </c>
      <c r="BD98" s="13" t="s">
        <v>85</v>
      </c>
      <c r="BE98" s="13" t="s">
        <v>85</v>
      </c>
      <c r="BF98" s="13" t="s">
        <v>85</v>
      </c>
      <c r="BG98" s="13" t="s">
        <v>85</v>
      </c>
      <c r="BH98" s="13" t="s">
        <v>85</v>
      </c>
      <c r="BI98" s="13" t="s">
        <v>85</v>
      </c>
      <c r="BJ98" s="13" t="s">
        <v>85</v>
      </c>
      <c r="BK98" s="13" t="s">
        <v>85</v>
      </c>
      <c r="BL98" s="13" t="s">
        <v>85</v>
      </c>
    </row>
    <row r="99" spans="1:64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408643.78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 t="s">
        <v>85</v>
      </c>
      <c r="AL99" s="13">
        <v>10005</v>
      </c>
      <c r="AM99" s="13" t="s">
        <v>85</v>
      </c>
      <c r="AN99" s="13" t="s">
        <v>85</v>
      </c>
      <c r="AO99" s="24">
        <v>-39130</v>
      </c>
      <c r="AP99" s="13" t="s">
        <v>85</v>
      </c>
      <c r="AQ99" s="13" t="s">
        <v>85</v>
      </c>
      <c r="AR99" s="13" t="s">
        <v>85</v>
      </c>
      <c r="AS99" s="13" t="s">
        <v>85</v>
      </c>
      <c r="AT99" s="13" t="s">
        <v>85</v>
      </c>
      <c r="AU99" s="13" t="s">
        <v>85</v>
      </c>
      <c r="AV99" s="13" t="s">
        <v>85</v>
      </c>
      <c r="AW99" s="13" t="s">
        <v>85</v>
      </c>
      <c r="AX99" s="40">
        <v>209945</v>
      </c>
      <c r="AY99" s="13" t="s">
        <v>85</v>
      </c>
      <c r="AZ99" s="13" t="s">
        <v>85</v>
      </c>
      <c r="BA99" s="13" t="s">
        <v>85</v>
      </c>
      <c r="BB99" s="13" t="s">
        <v>85</v>
      </c>
      <c r="BC99" s="13" t="s">
        <v>85</v>
      </c>
      <c r="BD99" s="13" t="s">
        <v>85</v>
      </c>
      <c r="BE99" s="13" t="s">
        <v>85</v>
      </c>
      <c r="BF99" s="13" t="s">
        <v>85</v>
      </c>
      <c r="BG99" s="13" t="s">
        <v>85</v>
      </c>
      <c r="BH99" s="13" t="s">
        <v>85</v>
      </c>
      <c r="BI99" s="13" t="s">
        <v>85</v>
      </c>
      <c r="BJ99" s="13" t="s">
        <v>85</v>
      </c>
      <c r="BK99" s="13" t="s">
        <v>85</v>
      </c>
      <c r="BL99" s="13" t="s">
        <v>85</v>
      </c>
    </row>
    <row r="100" spans="1:64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72114.030000000028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  <c r="AF100" s="13" t="s">
        <v>85</v>
      </c>
      <c r="AG100" s="13" t="s">
        <v>85</v>
      </c>
      <c r="AH100" s="13" t="s">
        <v>85</v>
      </c>
      <c r="AI100" s="13" t="s">
        <v>85</v>
      </c>
      <c r="AJ100" s="13" t="s">
        <v>85</v>
      </c>
      <c r="AK100" s="13" t="s">
        <v>85</v>
      </c>
      <c r="AL100" s="24">
        <v>-84910</v>
      </c>
      <c r="AM100" s="13" t="s">
        <v>85</v>
      </c>
      <c r="AN100" s="13" t="s">
        <v>85</v>
      </c>
      <c r="AO100" s="13">
        <v>39130</v>
      </c>
      <c r="AP100" s="13" t="s">
        <v>85</v>
      </c>
      <c r="AQ100" s="13" t="s">
        <v>85</v>
      </c>
      <c r="AR100" s="13" t="s">
        <v>85</v>
      </c>
      <c r="AS100" s="13" t="s">
        <v>85</v>
      </c>
      <c r="AT100" s="13" t="s">
        <v>85</v>
      </c>
      <c r="AU100" s="13" t="s">
        <v>85</v>
      </c>
      <c r="AV100" s="13" t="s">
        <v>85</v>
      </c>
      <c r="AW100" s="13" t="s">
        <v>85</v>
      </c>
      <c r="AX100" s="41">
        <v>-209945</v>
      </c>
      <c r="AY100" s="13" t="s">
        <v>85</v>
      </c>
      <c r="AZ100" s="13" t="s">
        <v>85</v>
      </c>
      <c r="BA100" s="13" t="s">
        <v>85</v>
      </c>
      <c r="BB100" s="13" t="s">
        <v>85</v>
      </c>
      <c r="BC100" s="13" t="s">
        <v>85</v>
      </c>
      <c r="BD100" s="13" t="s">
        <v>85</v>
      </c>
      <c r="BE100" s="13" t="s">
        <v>85</v>
      </c>
      <c r="BF100" s="13" t="s">
        <v>85</v>
      </c>
      <c r="BG100" s="13" t="s">
        <v>85</v>
      </c>
      <c r="BH100" s="13" t="s">
        <v>85</v>
      </c>
      <c r="BI100" s="13" t="s">
        <v>85</v>
      </c>
      <c r="BJ100" s="13" t="s">
        <v>85</v>
      </c>
      <c r="BK100" s="13" t="s">
        <v>85</v>
      </c>
      <c r="BL100" s="13" t="s">
        <v>85</v>
      </c>
    </row>
    <row r="101" spans="1:64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149374.56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  <c r="AF101" s="13" t="s">
        <v>85</v>
      </c>
      <c r="AG101" s="13" t="s">
        <v>85</v>
      </c>
      <c r="AH101" s="13">
        <v>6000</v>
      </c>
      <c r="AI101" s="13" t="s">
        <v>85</v>
      </c>
      <c r="AJ101" s="13" t="s">
        <v>85</v>
      </c>
      <c r="AK101" s="13" t="s">
        <v>85</v>
      </c>
      <c r="AL101" s="13">
        <v>86230</v>
      </c>
      <c r="AM101" s="13" t="s">
        <v>85</v>
      </c>
      <c r="AN101" s="13" t="s">
        <v>85</v>
      </c>
      <c r="AO101" s="13">
        <v>13000</v>
      </c>
      <c r="AP101" s="13" t="s">
        <v>85</v>
      </c>
      <c r="AQ101" s="13" t="s">
        <v>85</v>
      </c>
      <c r="AR101" s="13" t="s">
        <v>85</v>
      </c>
      <c r="AS101" s="13" t="s">
        <v>85</v>
      </c>
      <c r="AT101" s="13" t="s">
        <v>85</v>
      </c>
      <c r="AU101" s="13" t="s">
        <v>85</v>
      </c>
      <c r="AV101" s="13" t="s">
        <v>85</v>
      </c>
      <c r="AW101" s="13" t="s">
        <v>85</v>
      </c>
      <c r="AX101" s="40" t="s">
        <v>85</v>
      </c>
      <c r="AY101" s="13" t="s">
        <v>85</v>
      </c>
      <c r="AZ101" s="13" t="s">
        <v>85</v>
      </c>
      <c r="BA101" s="13" t="s">
        <v>85</v>
      </c>
      <c r="BB101" s="13" t="s">
        <v>85</v>
      </c>
      <c r="BC101" s="13" t="s">
        <v>85</v>
      </c>
      <c r="BD101" s="13" t="s">
        <v>85</v>
      </c>
      <c r="BE101" s="13" t="s">
        <v>85</v>
      </c>
      <c r="BF101" s="13" t="s">
        <v>85</v>
      </c>
      <c r="BG101" s="13" t="s">
        <v>85</v>
      </c>
      <c r="BH101" s="13" t="s">
        <v>85</v>
      </c>
      <c r="BI101" s="13" t="s">
        <v>85</v>
      </c>
      <c r="BJ101" s="13" t="s">
        <v>85</v>
      </c>
      <c r="BK101" s="13" t="s">
        <v>85</v>
      </c>
      <c r="BL101" s="13" t="s">
        <v>85</v>
      </c>
    </row>
    <row r="102" spans="1:64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441806.04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  <c r="AF102" s="13" t="s">
        <v>85</v>
      </c>
      <c r="AG102" s="13" t="s">
        <v>85</v>
      </c>
      <c r="AH102" s="13" t="s">
        <v>85</v>
      </c>
      <c r="AI102" s="13" t="s">
        <v>85</v>
      </c>
      <c r="AJ102" s="13" t="s">
        <v>85</v>
      </c>
      <c r="AK102" s="13" t="s">
        <v>85</v>
      </c>
      <c r="AL102" s="24">
        <v>-8940</v>
      </c>
      <c r="AM102" s="13" t="s">
        <v>85</v>
      </c>
      <c r="AN102" s="13" t="s">
        <v>85</v>
      </c>
      <c r="AO102" s="24">
        <v>-24700</v>
      </c>
      <c r="AP102" s="13" t="s">
        <v>85</v>
      </c>
      <c r="AQ102" s="13" t="s">
        <v>85</v>
      </c>
      <c r="AR102" s="13" t="s">
        <v>85</v>
      </c>
      <c r="AS102" s="13" t="s">
        <v>85</v>
      </c>
      <c r="AT102" s="13" t="s">
        <v>85</v>
      </c>
      <c r="AU102" s="13" t="s">
        <v>85</v>
      </c>
      <c r="AV102" s="13" t="s">
        <v>85</v>
      </c>
      <c r="AW102" s="13" t="s">
        <v>85</v>
      </c>
      <c r="AX102" s="40">
        <v>226980</v>
      </c>
      <c r="AY102" s="13" t="s">
        <v>85</v>
      </c>
      <c r="AZ102" s="13" t="s">
        <v>85</v>
      </c>
      <c r="BA102" s="13" t="s">
        <v>85</v>
      </c>
      <c r="BB102" s="13" t="s">
        <v>85</v>
      </c>
      <c r="BC102" s="13" t="s">
        <v>85</v>
      </c>
      <c r="BD102" s="13" t="s">
        <v>85</v>
      </c>
      <c r="BE102" s="13" t="s">
        <v>85</v>
      </c>
      <c r="BF102" s="13" t="s">
        <v>85</v>
      </c>
      <c r="BG102" s="13" t="s">
        <v>85</v>
      </c>
      <c r="BH102" s="13" t="s">
        <v>85</v>
      </c>
      <c r="BI102" s="13" t="s">
        <v>85</v>
      </c>
      <c r="BJ102" s="13" t="s">
        <v>85</v>
      </c>
      <c r="BK102" s="13" t="s">
        <v>85</v>
      </c>
      <c r="BL102" s="13" t="s">
        <v>85</v>
      </c>
    </row>
    <row r="103" spans="1:64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77973.75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  <c r="AI103" s="13" t="s">
        <v>85</v>
      </c>
      <c r="AJ103" s="13" t="s">
        <v>85</v>
      </c>
      <c r="AK103" s="13" t="s">
        <v>85</v>
      </c>
      <c r="AL103" s="24">
        <v>-77290</v>
      </c>
      <c r="AM103" s="13" t="s">
        <v>85</v>
      </c>
      <c r="AN103" s="13" t="s">
        <v>85</v>
      </c>
      <c r="AO103" s="13">
        <v>24700</v>
      </c>
      <c r="AP103" s="13" t="s">
        <v>85</v>
      </c>
      <c r="AQ103" s="13" t="s">
        <v>85</v>
      </c>
      <c r="AR103" s="13" t="s">
        <v>85</v>
      </c>
      <c r="AS103" s="13" t="s">
        <v>85</v>
      </c>
      <c r="AT103" s="13" t="s">
        <v>85</v>
      </c>
      <c r="AU103" s="13" t="s">
        <v>85</v>
      </c>
      <c r="AV103" s="13" t="s">
        <v>85</v>
      </c>
      <c r="AW103" s="13" t="s">
        <v>85</v>
      </c>
      <c r="AX103" s="41">
        <v>-226980</v>
      </c>
      <c r="AY103" s="13" t="s">
        <v>85</v>
      </c>
      <c r="AZ103" s="13" t="s">
        <v>85</v>
      </c>
      <c r="BA103" s="13" t="s">
        <v>85</v>
      </c>
      <c r="BB103" s="13" t="s">
        <v>85</v>
      </c>
      <c r="BC103" s="13" t="s">
        <v>85</v>
      </c>
      <c r="BD103" s="13" t="s">
        <v>85</v>
      </c>
      <c r="BE103" s="13" t="s">
        <v>85</v>
      </c>
      <c r="BF103" s="13" t="s">
        <v>85</v>
      </c>
      <c r="BG103" s="13" t="s">
        <v>85</v>
      </c>
      <c r="BH103" s="13" t="s">
        <v>85</v>
      </c>
      <c r="BI103" s="13" t="s">
        <v>85</v>
      </c>
      <c r="BJ103" s="13" t="s">
        <v>85</v>
      </c>
      <c r="BK103" s="13" t="s">
        <v>85</v>
      </c>
      <c r="BL103" s="13" t="s">
        <v>85</v>
      </c>
    </row>
    <row r="104" spans="1:64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  <c r="AF104" s="13" t="s">
        <v>85</v>
      </c>
      <c r="AG104" s="13" t="s">
        <v>85</v>
      </c>
      <c r="AH104" s="13" t="s">
        <v>85</v>
      </c>
      <c r="AI104" s="13" t="s">
        <v>85</v>
      </c>
      <c r="AJ104" s="13" t="s">
        <v>85</v>
      </c>
      <c r="AK104" s="13" t="s">
        <v>85</v>
      </c>
      <c r="AL104" s="13" t="s">
        <v>85</v>
      </c>
      <c r="AM104" s="13" t="s">
        <v>85</v>
      </c>
      <c r="AN104" s="13" t="s">
        <v>85</v>
      </c>
      <c r="AO104" s="13" t="s">
        <v>85</v>
      </c>
      <c r="AP104" s="13" t="s">
        <v>85</v>
      </c>
      <c r="AQ104" s="13" t="s">
        <v>85</v>
      </c>
      <c r="AR104" s="13" t="s">
        <v>85</v>
      </c>
      <c r="AS104" s="13" t="s">
        <v>85</v>
      </c>
      <c r="AT104" s="13" t="s">
        <v>85</v>
      </c>
      <c r="AU104" s="13" t="s">
        <v>85</v>
      </c>
      <c r="AV104" s="13" t="s">
        <v>85</v>
      </c>
      <c r="AW104" s="13" t="s">
        <v>85</v>
      </c>
      <c r="AX104" s="40" t="s">
        <v>85</v>
      </c>
      <c r="AY104" s="13" t="s">
        <v>85</v>
      </c>
      <c r="AZ104" s="13" t="s">
        <v>85</v>
      </c>
      <c r="BA104" s="13" t="s">
        <v>85</v>
      </c>
      <c r="BB104" s="13" t="s">
        <v>85</v>
      </c>
      <c r="BC104" s="13" t="s">
        <v>85</v>
      </c>
      <c r="BD104" s="13" t="s">
        <v>85</v>
      </c>
      <c r="BE104" s="13" t="s">
        <v>85</v>
      </c>
      <c r="BF104" s="13" t="s">
        <v>85</v>
      </c>
      <c r="BG104" s="13" t="s">
        <v>85</v>
      </c>
      <c r="BH104" s="13" t="s">
        <v>85</v>
      </c>
      <c r="BI104" s="13" t="s">
        <v>85</v>
      </c>
      <c r="BJ104" s="13" t="s">
        <v>85</v>
      </c>
      <c r="BK104" s="13" t="s">
        <v>85</v>
      </c>
      <c r="BL104" s="13" t="s">
        <v>85</v>
      </c>
    </row>
    <row r="105" spans="1:64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  <c r="AF105" s="13" t="s">
        <v>85</v>
      </c>
      <c r="AG105" s="13" t="s">
        <v>85</v>
      </c>
      <c r="AH105" s="13" t="s">
        <v>85</v>
      </c>
      <c r="AI105" s="13" t="s">
        <v>85</v>
      </c>
      <c r="AJ105" s="13" t="s">
        <v>85</v>
      </c>
      <c r="AK105" s="13" t="s">
        <v>85</v>
      </c>
      <c r="AL105" s="13" t="s">
        <v>85</v>
      </c>
      <c r="AM105" s="13" t="s">
        <v>85</v>
      </c>
      <c r="AN105" s="13" t="s">
        <v>85</v>
      </c>
      <c r="AO105" s="13" t="s">
        <v>85</v>
      </c>
      <c r="AP105" s="13" t="s">
        <v>85</v>
      </c>
      <c r="AQ105" s="13" t="s">
        <v>85</v>
      </c>
      <c r="AR105" s="13" t="s">
        <v>85</v>
      </c>
      <c r="AS105" s="13" t="s">
        <v>85</v>
      </c>
      <c r="AT105" s="13" t="s">
        <v>85</v>
      </c>
      <c r="AU105" s="13" t="s">
        <v>85</v>
      </c>
      <c r="AV105" s="13" t="s">
        <v>85</v>
      </c>
      <c r="AW105" s="13" t="s">
        <v>85</v>
      </c>
      <c r="AX105" s="40" t="s">
        <v>85</v>
      </c>
      <c r="AY105" s="13" t="s">
        <v>85</v>
      </c>
      <c r="AZ105" s="13" t="s">
        <v>85</v>
      </c>
      <c r="BA105" s="13" t="s">
        <v>85</v>
      </c>
      <c r="BB105" s="13" t="s">
        <v>85</v>
      </c>
      <c r="BC105" s="13" t="s">
        <v>85</v>
      </c>
      <c r="BD105" s="13" t="s">
        <v>85</v>
      </c>
      <c r="BE105" s="13" t="s">
        <v>85</v>
      </c>
      <c r="BF105" s="13" t="s">
        <v>85</v>
      </c>
      <c r="BG105" s="13" t="s">
        <v>85</v>
      </c>
      <c r="BH105" s="13" t="s">
        <v>85</v>
      </c>
      <c r="BI105" s="13" t="s">
        <v>85</v>
      </c>
      <c r="BJ105" s="13" t="s">
        <v>85</v>
      </c>
      <c r="BK105" s="13" t="s">
        <v>85</v>
      </c>
      <c r="BL105" s="13" t="s">
        <v>85</v>
      </c>
    </row>
    <row r="106" spans="1:64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  <c r="AF106" s="13" t="s">
        <v>85</v>
      </c>
      <c r="AG106" s="13" t="s">
        <v>85</v>
      </c>
      <c r="AH106" s="13" t="s">
        <v>85</v>
      </c>
      <c r="AI106" s="13" t="s">
        <v>85</v>
      </c>
      <c r="AJ106" s="13" t="s">
        <v>85</v>
      </c>
      <c r="AK106" s="13" t="s">
        <v>85</v>
      </c>
      <c r="AL106" s="13" t="s">
        <v>85</v>
      </c>
      <c r="AM106" s="13" t="s">
        <v>85</v>
      </c>
      <c r="AN106" s="13" t="s">
        <v>85</v>
      </c>
      <c r="AO106" s="13" t="s">
        <v>85</v>
      </c>
      <c r="AP106" s="13" t="s">
        <v>85</v>
      </c>
      <c r="AQ106" s="13" t="s">
        <v>85</v>
      </c>
      <c r="AR106" s="13" t="s">
        <v>85</v>
      </c>
      <c r="AS106" s="13" t="s">
        <v>85</v>
      </c>
      <c r="AT106" s="13" t="s">
        <v>85</v>
      </c>
      <c r="AU106" s="13" t="s">
        <v>85</v>
      </c>
      <c r="AV106" s="13" t="s">
        <v>85</v>
      </c>
      <c r="AW106" s="13" t="s">
        <v>85</v>
      </c>
      <c r="AX106" s="40" t="s">
        <v>85</v>
      </c>
      <c r="AY106" s="13" t="s">
        <v>85</v>
      </c>
      <c r="AZ106" s="13" t="s">
        <v>85</v>
      </c>
      <c r="BA106" s="13" t="s">
        <v>85</v>
      </c>
      <c r="BB106" s="13" t="s">
        <v>85</v>
      </c>
      <c r="BC106" s="13" t="s">
        <v>85</v>
      </c>
      <c r="BD106" s="13" t="s">
        <v>85</v>
      </c>
      <c r="BE106" s="13" t="s">
        <v>85</v>
      </c>
      <c r="BF106" s="13" t="s">
        <v>85</v>
      </c>
      <c r="BG106" s="13" t="s">
        <v>85</v>
      </c>
      <c r="BH106" s="13" t="s">
        <v>85</v>
      </c>
      <c r="BI106" s="13" t="s">
        <v>85</v>
      </c>
      <c r="BJ106" s="13" t="s">
        <v>85</v>
      </c>
      <c r="BK106" s="13" t="s">
        <v>85</v>
      </c>
      <c r="BL106" s="13" t="s">
        <v>85</v>
      </c>
    </row>
    <row r="107" spans="1:64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112000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  <c r="AI107" s="13" t="s">
        <v>85</v>
      </c>
      <c r="AJ107" s="13" t="s">
        <v>85</v>
      </c>
      <c r="AK107" s="13" t="s">
        <v>85</v>
      </c>
      <c r="AL107" s="13" t="s">
        <v>85</v>
      </c>
      <c r="AM107" s="13" t="s">
        <v>85</v>
      </c>
      <c r="AN107" s="13" t="s">
        <v>85</v>
      </c>
      <c r="AO107" s="13" t="s">
        <v>85</v>
      </c>
      <c r="AP107" s="13" t="s">
        <v>85</v>
      </c>
      <c r="AQ107" s="13" t="s">
        <v>85</v>
      </c>
      <c r="AR107" s="13" t="s">
        <v>85</v>
      </c>
      <c r="AS107" s="13" t="s">
        <v>85</v>
      </c>
      <c r="AT107" s="13" t="s">
        <v>85</v>
      </c>
      <c r="AU107" s="13" t="s">
        <v>85</v>
      </c>
      <c r="AV107" s="13" t="s">
        <v>85</v>
      </c>
      <c r="AW107" s="13" t="s">
        <v>85</v>
      </c>
      <c r="AX107" s="40" t="s">
        <v>85</v>
      </c>
      <c r="AY107" s="13" t="s">
        <v>85</v>
      </c>
      <c r="AZ107" s="13" t="s">
        <v>85</v>
      </c>
      <c r="BA107" s="13" t="s">
        <v>85</v>
      </c>
      <c r="BB107" s="13" t="s">
        <v>85</v>
      </c>
      <c r="BC107" s="13">
        <v>12000</v>
      </c>
      <c r="BD107" s="13" t="s">
        <v>85</v>
      </c>
      <c r="BE107" s="13" t="s">
        <v>85</v>
      </c>
      <c r="BF107" s="13" t="s">
        <v>85</v>
      </c>
      <c r="BG107" s="13" t="s">
        <v>85</v>
      </c>
      <c r="BH107" s="13" t="s">
        <v>85</v>
      </c>
      <c r="BI107" s="13" t="s">
        <v>85</v>
      </c>
      <c r="BJ107" s="13" t="s">
        <v>85</v>
      </c>
      <c r="BK107" s="13" t="s">
        <v>85</v>
      </c>
      <c r="BL107" s="13" t="s">
        <v>85</v>
      </c>
    </row>
    <row r="108" spans="1:64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58000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  <c r="AF108" s="13" t="s">
        <v>85</v>
      </c>
      <c r="AG108" s="13" t="s">
        <v>85</v>
      </c>
      <c r="AH108" s="13" t="s">
        <v>85</v>
      </c>
      <c r="AI108" s="13" t="s">
        <v>85</v>
      </c>
      <c r="AJ108" s="13" t="s">
        <v>85</v>
      </c>
      <c r="AK108" s="13" t="s">
        <v>85</v>
      </c>
      <c r="AL108" s="13" t="s">
        <v>85</v>
      </c>
      <c r="AM108" s="13" t="s">
        <v>85</v>
      </c>
      <c r="AN108" s="13" t="s">
        <v>85</v>
      </c>
      <c r="AO108" s="13" t="s">
        <v>85</v>
      </c>
      <c r="AP108" s="13" t="s">
        <v>85</v>
      </c>
      <c r="AQ108" s="13" t="s">
        <v>85</v>
      </c>
      <c r="AR108" s="13" t="s">
        <v>85</v>
      </c>
      <c r="AS108" s="13" t="s">
        <v>85</v>
      </c>
      <c r="AT108" s="24">
        <v>-42000</v>
      </c>
      <c r="AU108" s="13" t="s">
        <v>85</v>
      </c>
      <c r="AV108" s="13" t="s">
        <v>85</v>
      </c>
      <c r="AW108" s="13" t="s">
        <v>85</v>
      </c>
      <c r="AX108" s="40" t="s">
        <v>85</v>
      </c>
      <c r="AY108" s="13" t="s">
        <v>85</v>
      </c>
      <c r="AZ108" s="13" t="s">
        <v>85</v>
      </c>
      <c r="BA108" s="13" t="s">
        <v>85</v>
      </c>
      <c r="BB108" s="13" t="s">
        <v>85</v>
      </c>
      <c r="BC108" s="13" t="s">
        <v>85</v>
      </c>
      <c r="BD108" s="13" t="s">
        <v>85</v>
      </c>
      <c r="BE108" s="13" t="s">
        <v>85</v>
      </c>
      <c r="BF108" s="13" t="s">
        <v>85</v>
      </c>
      <c r="BG108" s="13" t="s">
        <v>85</v>
      </c>
      <c r="BH108" s="13" t="s">
        <v>85</v>
      </c>
      <c r="BI108" s="13" t="s">
        <v>85</v>
      </c>
      <c r="BJ108" s="13" t="s">
        <v>85</v>
      </c>
      <c r="BK108" s="13" t="s">
        <v>85</v>
      </c>
      <c r="BL108" s="13" t="s">
        <v>85</v>
      </c>
    </row>
    <row r="109" spans="1:64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  <c r="AI109" s="13" t="s">
        <v>85</v>
      </c>
      <c r="AJ109" s="13" t="s">
        <v>85</v>
      </c>
      <c r="AK109" s="13" t="s">
        <v>85</v>
      </c>
      <c r="AL109" s="13" t="s">
        <v>85</v>
      </c>
      <c r="AM109" s="13" t="s">
        <v>85</v>
      </c>
      <c r="AN109" s="13" t="s">
        <v>85</v>
      </c>
      <c r="AO109" s="13" t="s">
        <v>85</v>
      </c>
      <c r="AP109" s="13" t="s">
        <v>85</v>
      </c>
      <c r="AQ109" s="13" t="s">
        <v>85</v>
      </c>
      <c r="AR109" s="13" t="s">
        <v>85</v>
      </c>
      <c r="AS109" s="13" t="s">
        <v>85</v>
      </c>
      <c r="AT109" s="13" t="s">
        <v>85</v>
      </c>
      <c r="AU109" s="13" t="s">
        <v>85</v>
      </c>
      <c r="AV109" s="13" t="s">
        <v>85</v>
      </c>
      <c r="AW109" s="13" t="s">
        <v>85</v>
      </c>
      <c r="AX109" s="40" t="s">
        <v>85</v>
      </c>
      <c r="AY109" s="13" t="s">
        <v>85</v>
      </c>
      <c r="AZ109" s="13" t="s">
        <v>85</v>
      </c>
      <c r="BA109" s="13" t="s">
        <v>85</v>
      </c>
      <c r="BB109" s="13" t="s">
        <v>85</v>
      </c>
      <c r="BC109" s="13" t="s">
        <v>85</v>
      </c>
      <c r="BD109" s="13" t="s">
        <v>85</v>
      </c>
      <c r="BE109" s="13" t="s">
        <v>85</v>
      </c>
      <c r="BF109" s="13" t="s">
        <v>85</v>
      </c>
      <c r="BG109" s="13" t="s">
        <v>85</v>
      </c>
      <c r="BH109" s="13" t="s">
        <v>85</v>
      </c>
      <c r="BI109" s="13" t="s">
        <v>85</v>
      </c>
      <c r="BJ109" s="13" t="s">
        <v>85</v>
      </c>
      <c r="BK109" s="13" t="s">
        <v>85</v>
      </c>
      <c r="BL109" s="13" t="s">
        <v>85</v>
      </c>
    </row>
    <row r="110" spans="1:64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100000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  <c r="AF110" s="13" t="s">
        <v>85</v>
      </c>
      <c r="AG110" s="13" t="s">
        <v>85</v>
      </c>
      <c r="AH110" s="13" t="s">
        <v>85</v>
      </c>
      <c r="AI110" s="13" t="s">
        <v>85</v>
      </c>
      <c r="AJ110" s="13" t="s">
        <v>85</v>
      </c>
      <c r="AK110" s="13" t="s">
        <v>85</v>
      </c>
      <c r="AL110" s="13" t="s">
        <v>85</v>
      </c>
      <c r="AM110" s="13" t="s">
        <v>85</v>
      </c>
      <c r="AN110" s="13" t="s">
        <v>85</v>
      </c>
      <c r="AO110" s="13" t="s">
        <v>85</v>
      </c>
      <c r="AP110" s="13" t="s">
        <v>85</v>
      </c>
      <c r="AQ110" s="13" t="s">
        <v>85</v>
      </c>
      <c r="AR110" s="13" t="s">
        <v>85</v>
      </c>
      <c r="AS110" s="13" t="s">
        <v>85</v>
      </c>
      <c r="AT110" s="13">
        <v>42000</v>
      </c>
      <c r="AU110" s="13" t="s">
        <v>85</v>
      </c>
      <c r="AV110" s="13" t="s">
        <v>85</v>
      </c>
      <c r="AW110" s="13" t="s">
        <v>85</v>
      </c>
      <c r="AX110" s="40" t="s">
        <v>85</v>
      </c>
      <c r="AY110" s="13" t="s">
        <v>85</v>
      </c>
      <c r="AZ110" s="13" t="s">
        <v>85</v>
      </c>
      <c r="BA110" s="13" t="s">
        <v>85</v>
      </c>
      <c r="BB110" s="13" t="s">
        <v>85</v>
      </c>
      <c r="BC110" s="13" t="s">
        <v>85</v>
      </c>
      <c r="BD110" s="13" t="s">
        <v>85</v>
      </c>
      <c r="BE110" s="13" t="s">
        <v>85</v>
      </c>
      <c r="BF110" s="13" t="s">
        <v>85</v>
      </c>
      <c r="BG110" s="13" t="s">
        <v>85</v>
      </c>
      <c r="BH110" s="13" t="s">
        <v>85</v>
      </c>
      <c r="BI110" s="13">
        <v>8000</v>
      </c>
      <c r="BJ110" s="13" t="s">
        <v>85</v>
      </c>
      <c r="BK110" s="13" t="s">
        <v>85</v>
      </c>
      <c r="BL110" s="13" t="s">
        <v>85</v>
      </c>
    </row>
    <row r="111" spans="1:64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4">
        <v>-22500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  <c r="AI111" s="13" t="s">
        <v>85</v>
      </c>
      <c r="AJ111" s="13" t="s">
        <v>85</v>
      </c>
      <c r="AK111" s="13" t="s">
        <v>85</v>
      </c>
      <c r="AL111" s="13" t="s">
        <v>85</v>
      </c>
      <c r="AM111" s="13" t="s">
        <v>85</v>
      </c>
      <c r="AN111" s="13" t="s">
        <v>85</v>
      </c>
      <c r="AO111" s="13" t="s">
        <v>85</v>
      </c>
      <c r="AP111" s="13" t="s">
        <v>85</v>
      </c>
      <c r="AQ111" s="13" t="s">
        <v>85</v>
      </c>
      <c r="AR111" s="13" t="s">
        <v>85</v>
      </c>
      <c r="AS111" s="13" t="s">
        <v>85</v>
      </c>
      <c r="AT111" s="13" t="s">
        <v>85</v>
      </c>
      <c r="AU111" s="13" t="s">
        <v>85</v>
      </c>
      <c r="AV111" s="13" t="s">
        <v>85</v>
      </c>
      <c r="AW111" s="13" t="s">
        <v>85</v>
      </c>
      <c r="AX111" s="40" t="s">
        <v>85</v>
      </c>
      <c r="AY111" s="13" t="s">
        <v>85</v>
      </c>
      <c r="AZ111" s="13" t="s">
        <v>85</v>
      </c>
      <c r="BA111" s="13" t="s">
        <v>85</v>
      </c>
      <c r="BB111" s="13" t="s">
        <v>85</v>
      </c>
      <c r="BC111" s="13" t="s">
        <v>85</v>
      </c>
      <c r="BD111" s="13" t="s">
        <v>85</v>
      </c>
      <c r="BE111" s="13" t="s">
        <v>85</v>
      </c>
      <c r="BF111" s="13" t="s">
        <v>85</v>
      </c>
      <c r="BG111" s="13" t="s">
        <v>85</v>
      </c>
      <c r="BH111" s="13" t="s">
        <v>85</v>
      </c>
      <c r="BI111" s="13" t="s">
        <v>85</v>
      </c>
      <c r="BJ111" s="13" t="s">
        <v>85</v>
      </c>
      <c r="BK111" s="13" t="s">
        <v>85</v>
      </c>
      <c r="BL111" s="13" t="s">
        <v>85</v>
      </c>
    </row>
    <row r="112" spans="1:64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  <c r="AF112" s="13" t="s">
        <v>85</v>
      </c>
      <c r="AG112" s="13" t="s">
        <v>85</v>
      </c>
      <c r="AH112" s="13" t="s">
        <v>85</v>
      </c>
      <c r="AI112" s="13" t="s">
        <v>85</v>
      </c>
      <c r="AJ112" s="13" t="s">
        <v>85</v>
      </c>
      <c r="AK112" s="13" t="s">
        <v>85</v>
      </c>
      <c r="AL112" s="13" t="s">
        <v>85</v>
      </c>
      <c r="AM112" s="13" t="s">
        <v>85</v>
      </c>
      <c r="AN112" s="13" t="s">
        <v>85</v>
      </c>
      <c r="AO112" s="13" t="s">
        <v>85</v>
      </c>
      <c r="AP112" s="13" t="s">
        <v>85</v>
      </c>
      <c r="AQ112" s="13" t="s">
        <v>85</v>
      </c>
      <c r="AR112" s="13" t="s">
        <v>85</v>
      </c>
      <c r="AS112" s="13" t="s">
        <v>85</v>
      </c>
      <c r="AT112" s="13" t="s">
        <v>85</v>
      </c>
      <c r="AU112" s="13" t="s">
        <v>85</v>
      </c>
      <c r="AV112" s="13" t="s">
        <v>85</v>
      </c>
      <c r="AW112" s="13" t="s">
        <v>85</v>
      </c>
      <c r="AX112" s="40" t="s">
        <v>85</v>
      </c>
      <c r="AY112" s="13" t="s">
        <v>85</v>
      </c>
      <c r="AZ112" s="13" t="s">
        <v>85</v>
      </c>
      <c r="BA112" s="13" t="s">
        <v>85</v>
      </c>
      <c r="BB112" s="13" t="s">
        <v>85</v>
      </c>
      <c r="BC112" s="13" t="s">
        <v>85</v>
      </c>
      <c r="BD112" s="13" t="s">
        <v>85</v>
      </c>
      <c r="BE112" s="13" t="s">
        <v>85</v>
      </c>
      <c r="BF112" s="13" t="s">
        <v>85</v>
      </c>
      <c r="BG112" s="13" t="s">
        <v>85</v>
      </c>
      <c r="BH112" s="13" t="s">
        <v>85</v>
      </c>
      <c r="BI112" s="13" t="s">
        <v>85</v>
      </c>
      <c r="BJ112" s="13" t="s">
        <v>85</v>
      </c>
      <c r="BK112" s="13" t="s">
        <v>85</v>
      </c>
      <c r="BL112" s="13" t="s">
        <v>85</v>
      </c>
    </row>
    <row r="113" spans="1:64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53000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  <c r="AF113" s="13" t="s">
        <v>85</v>
      </c>
      <c r="AG113" s="13" t="s">
        <v>85</v>
      </c>
      <c r="AH113" s="13" t="s">
        <v>85</v>
      </c>
      <c r="AI113" s="13" t="s">
        <v>85</v>
      </c>
      <c r="AJ113" s="13" t="s">
        <v>85</v>
      </c>
      <c r="AK113" s="13" t="s">
        <v>85</v>
      </c>
      <c r="AL113" s="13" t="s">
        <v>85</v>
      </c>
      <c r="AM113" s="13" t="s">
        <v>85</v>
      </c>
      <c r="AN113" s="13" t="s">
        <v>85</v>
      </c>
      <c r="AO113" s="13" t="s">
        <v>85</v>
      </c>
      <c r="AP113" s="13" t="s">
        <v>85</v>
      </c>
      <c r="AQ113" s="13" t="s">
        <v>85</v>
      </c>
      <c r="AR113" s="13" t="s">
        <v>85</v>
      </c>
      <c r="AS113" s="13" t="s">
        <v>85</v>
      </c>
      <c r="AT113" s="13" t="s">
        <v>85</v>
      </c>
      <c r="AU113" s="13" t="s">
        <v>85</v>
      </c>
      <c r="AV113" s="13" t="s">
        <v>85</v>
      </c>
      <c r="AW113" s="13" t="s">
        <v>85</v>
      </c>
      <c r="AX113" s="40" t="s">
        <v>85</v>
      </c>
      <c r="AY113" s="13" t="s">
        <v>85</v>
      </c>
      <c r="AZ113" s="13" t="s">
        <v>85</v>
      </c>
      <c r="BA113" s="13" t="s">
        <v>85</v>
      </c>
      <c r="BB113" s="13" t="s">
        <v>85</v>
      </c>
      <c r="BC113" s="13" t="s">
        <v>85</v>
      </c>
      <c r="BD113" s="13" t="s">
        <v>85</v>
      </c>
      <c r="BE113" s="13" t="s">
        <v>85</v>
      </c>
      <c r="BF113" s="13" t="s">
        <v>85</v>
      </c>
      <c r="BG113" s="13" t="s">
        <v>85</v>
      </c>
      <c r="BH113" s="13" t="s">
        <v>85</v>
      </c>
      <c r="BI113" s="13" t="s">
        <v>85</v>
      </c>
      <c r="BJ113" s="13" t="s">
        <v>85</v>
      </c>
      <c r="BK113" s="13">
        <v>8000</v>
      </c>
      <c r="BL113" s="13" t="s">
        <v>85</v>
      </c>
    </row>
    <row r="114" spans="1:64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534000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4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  <c r="AF114" s="13" t="s">
        <v>85</v>
      </c>
      <c r="AG114" s="13" t="s">
        <v>85</v>
      </c>
      <c r="AH114" s="13" t="s">
        <v>85</v>
      </c>
      <c r="AI114" s="13" t="s">
        <v>85</v>
      </c>
      <c r="AJ114" s="13" t="s">
        <v>85</v>
      </c>
      <c r="AK114" s="13" t="s">
        <v>85</v>
      </c>
      <c r="AL114" s="13" t="s">
        <v>85</v>
      </c>
      <c r="AM114" s="13" t="s">
        <v>85</v>
      </c>
      <c r="AN114" s="13" t="s">
        <v>85</v>
      </c>
      <c r="AO114" s="13" t="s">
        <v>85</v>
      </c>
      <c r="AP114" s="13" t="s">
        <v>85</v>
      </c>
      <c r="AQ114" s="13">
        <v>150000</v>
      </c>
      <c r="AR114" s="13" t="s">
        <v>85</v>
      </c>
      <c r="AS114" s="13" t="s">
        <v>85</v>
      </c>
      <c r="AT114" s="13" t="s">
        <v>85</v>
      </c>
      <c r="AU114" s="13" t="s">
        <v>85</v>
      </c>
      <c r="AV114" s="13" t="s">
        <v>85</v>
      </c>
      <c r="AW114" s="13" t="s">
        <v>85</v>
      </c>
      <c r="AX114" s="40" t="s">
        <v>85</v>
      </c>
      <c r="AY114" s="13" t="s">
        <v>85</v>
      </c>
      <c r="AZ114" s="13" t="s">
        <v>85</v>
      </c>
      <c r="BA114" s="13" t="s">
        <v>85</v>
      </c>
      <c r="BB114" s="13" t="s">
        <v>85</v>
      </c>
      <c r="BC114" s="13" t="s">
        <v>85</v>
      </c>
      <c r="BD114" s="13" t="s">
        <v>85</v>
      </c>
      <c r="BE114" s="13">
        <v>42000</v>
      </c>
      <c r="BF114" s="13" t="s">
        <v>85</v>
      </c>
      <c r="BG114" s="13" t="s">
        <v>85</v>
      </c>
      <c r="BH114" s="13" t="s">
        <v>85</v>
      </c>
      <c r="BI114" s="13" t="s">
        <v>85</v>
      </c>
      <c r="BJ114" s="13" t="s">
        <v>85</v>
      </c>
      <c r="BK114" s="13">
        <v>83000</v>
      </c>
      <c r="BL114" s="13" t="s">
        <v>85</v>
      </c>
    </row>
    <row r="115" spans="1:64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  <c r="AI115" s="13" t="s">
        <v>85</v>
      </c>
      <c r="AJ115" s="13" t="s">
        <v>85</v>
      </c>
      <c r="AK115" s="13" t="s">
        <v>85</v>
      </c>
      <c r="AL115" s="13" t="s">
        <v>85</v>
      </c>
      <c r="AM115" s="13" t="s">
        <v>85</v>
      </c>
      <c r="AN115" s="13" t="s">
        <v>85</v>
      </c>
      <c r="AO115" s="13" t="s">
        <v>85</v>
      </c>
      <c r="AP115" s="13" t="s">
        <v>85</v>
      </c>
      <c r="AQ115" s="24">
        <v>-110700</v>
      </c>
      <c r="AR115" s="13" t="s">
        <v>85</v>
      </c>
      <c r="AS115" s="13" t="s">
        <v>85</v>
      </c>
      <c r="AT115" s="13" t="s">
        <v>85</v>
      </c>
      <c r="AU115" s="13" t="s">
        <v>85</v>
      </c>
      <c r="AV115" s="13" t="s">
        <v>85</v>
      </c>
      <c r="AW115" s="13" t="s">
        <v>85</v>
      </c>
      <c r="AX115" s="40" t="s">
        <v>85</v>
      </c>
      <c r="AY115" s="13" t="s">
        <v>85</v>
      </c>
      <c r="AZ115" s="13" t="s">
        <v>85</v>
      </c>
      <c r="BA115" s="13" t="s">
        <v>85</v>
      </c>
      <c r="BB115" s="13" t="s">
        <v>85</v>
      </c>
      <c r="BC115" s="13" t="s">
        <v>85</v>
      </c>
      <c r="BD115" s="13" t="s">
        <v>85</v>
      </c>
      <c r="BE115" s="13" t="s">
        <v>85</v>
      </c>
      <c r="BF115" s="13" t="s">
        <v>85</v>
      </c>
      <c r="BG115" s="13" t="s">
        <v>85</v>
      </c>
      <c r="BH115" s="13" t="s">
        <v>85</v>
      </c>
      <c r="BI115" s="13" t="s">
        <v>85</v>
      </c>
      <c r="BJ115" s="13" t="s">
        <v>85</v>
      </c>
      <c r="BK115" s="13" t="s">
        <v>85</v>
      </c>
      <c r="BL115" s="13" t="s">
        <v>85</v>
      </c>
    </row>
    <row r="116" spans="1:64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  <c r="AF116" s="13" t="s">
        <v>85</v>
      </c>
      <c r="AG116" s="13" t="s">
        <v>85</v>
      </c>
      <c r="AH116" s="13" t="s">
        <v>85</v>
      </c>
      <c r="AI116" s="13" t="s">
        <v>85</v>
      </c>
      <c r="AJ116" s="13" t="s">
        <v>85</v>
      </c>
      <c r="AK116" s="13" t="s">
        <v>85</v>
      </c>
      <c r="AL116" s="13" t="s">
        <v>85</v>
      </c>
      <c r="AM116" s="13" t="s">
        <v>85</v>
      </c>
      <c r="AN116" s="13" t="s">
        <v>85</v>
      </c>
      <c r="AO116" s="13" t="s">
        <v>85</v>
      </c>
      <c r="AP116" s="13" t="s">
        <v>85</v>
      </c>
      <c r="AQ116" s="13" t="s">
        <v>85</v>
      </c>
      <c r="AR116" s="13" t="s">
        <v>85</v>
      </c>
      <c r="AS116" s="13" t="s">
        <v>85</v>
      </c>
      <c r="AT116" s="13" t="s">
        <v>85</v>
      </c>
      <c r="AU116" s="13" t="s">
        <v>85</v>
      </c>
      <c r="AV116" s="13" t="s">
        <v>85</v>
      </c>
      <c r="AW116" s="13" t="s">
        <v>85</v>
      </c>
      <c r="AX116" s="40" t="s">
        <v>85</v>
      </c>
      <c r="AY116" s="13" t="s">
        <v>85</v>
      </c>
      <c r="AZ116" s="13" t="s">
        <v>85</v>
      </c>
      <c r="BA116" s="13" t="s">
        <v>85</v>
      </c>
      <c r="BB116" s="13" t="s">
        <v>85</v>
      </c>
      <c r="BC116" s="13" t="s">
        <v>85</v>
      </c>
      <c r="BD116" s="13" t="s">
        <v>85</v>
      </c>
      <c r="BE116" s="13" t="s">
        <v>85</v>
      </c>
      <c r="BF116" s="13" t="s">
        <v>85</v>
      </c>
      <c r="BG116" s="13" t="s">
        <v>85</v>
      </c>
      <c r="BH116" s="13" t="s">
        <v>85</v>
      </c>
      <c r="BI116" s="13" t="s">
        <v>85</v>
      </c>
      <c r="BJ116" s="13" t="s">
        <v>85</v>
      </c>
      <c r="BK116" s="13" t="s">
        <v>85</v>
      </c>
      <c r="BL116" s="13" t="s">
        <v>85</v>
      </c>
    </row>
    <row r="117" spans="1:64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  <c r="AF117" s="13" t="s">
        <v>85</v>
      </c>
      <c r="AG117" s="13" t="s">
        <v>85</v>
      </c>
      <c r="AH117" s="13" t="s">
        <v>85</v>
      </c>
      <c r="AI117" s="13" t="s">
        <v>85</v>
      </c>
      <c r="AJ117" s="13" t="s">
        <v>85</v>
      </c>
      <c r="AK117" s="13" t="s">
        <v>85</v>
      </c>
      <c r="AL117" s="13" t="s">
        <v>85</v>
      </c>
      <c r="AM117" s="13" t="s">
        <v>85</v>
      </c>
      <c r="AN117" s="13" t="s">
        <v>85</v>
      </c>
      <c r="AO117" s="13" t="s">
        <v>85</v>
      </c>
      <c r="AP117" s="13" t="s">
        <v>85</v>
      </c>
      <c r="AQ117" s="13" t="s">
        <v>85</v>
      </c>
      <c r="AR117" s="13" t="s">
        <v>85</v>
      </c>
      <c r="AS117" s="13" t="s">
        <v>85</v>
      </c>
      <c r="AT117" s="13" t="s">
        <v>85</v>
      </c>
      <c r="AU117" s="13" t="s">
        <v>85</v>
      </c>
      <c r="AV117" s="13" t="s">
        <v>85</v>
      </c>
      <c r="AW117" s="13" t="s">
        <v>85</v>
      </c>
      <c r="AX117" s="40" t="s">
        <v>85</v>
      </c>
      <c r="AY117" s="13" t="s">
        <v>85</v>
      </c>
      <c r="AZ117" s="13" t="s">
        <v>85</v>
      </c>
      <c r="BA117" s="13" t="s">
        <v>85</v>
      </c>
      <c r="BB117" s="13" t="s">
        <v>85</v>
      </c>
      <c r="BC117" s="13" t="s">
        <v>85</v>
      </c>
      <c r="BD117" s="13" t="s">
        <v>85</v>
      </c>
      <c r="BE117" s="13" t="s">
        <v>85</v>
      </c>
      <c r="BF117" s="13" t="s">
        <v>85</v>
      </c>
      <c r="BG117" s="13" t="s">
        <v>85</v>
      </c>
      <c r="BH117" s="13" t="s">
        <v>85</v>
      </c>
      <c r="BI117" s="13" t="s">
        <v>85</v>
      </c>
      <c r="BJ117" s="13" t="s">
        <v>85</v>
      </c>
      <c r="BK117" s="13" t="s">
        <v>85</v>
      </c>
      <c r="BL117" s="13" t="s">
        <v>85</v>
      </c>
    </row>
    <row r="118" spans="1:64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  <c r="AF118" s="13" t="s">
        <v>85</v>
      </c>
      <c r="AG118" s="13" t="s">
        <v>85</v>
      </c>
      <c r="AH118" s="13" t="s">
        <v>85</v>
      </c>
      <c r="AI118" s="13" t="s">
        <v>85</v>
      </c>
      <c r="AJ118" s="13" t="s">
        <v>85</v>
      </c>
      <c r="AK118" s="13" t="s">
        <v>85</v>
      </c>
      <c r="AL118" s="13" t="s">
        <v>85</v>
      </c>
      <c r="AM118" s="13" t="s">
        <v>85</v>
      </c>
      <c r="AN118" s="13" t="s">
        <v>85</v>
      </c>
      <c r="AO118" s="13" t="s">
        <v>85</v>
      </c>
      <c r="AP118" s="13" t="s">
        <v>85</v>
      </c>
      <c r="AQ118" s="13" t="s">
        <v>85</v>
      </c>
      <c r="AR118" s="13" t="s">
        <v>85</v>
      </c>
      <c r="AS118" s="13" t="s">
        <v>85</v>
      </c>
      <c r="AT118" s="13" t="s">
        <v>85</v>
      </c>
      <c r="AU118" s="13" t="s">
        <v>85</v>
      </c>
      <c r="AV118" s="13" t="s">
        <v>85</v>
      </c>
      <c r="AW118" s="13" t="s">
        <v>85</v>
      </c>
      <c r="AX118" s="40" t="s">
        <v>85</v>
      </c>
      <c r="AY118" s="13" t="s">
        <v>85</v>
      </c>
      <c r="AZ118" s="13" t="s">
        <v>85</v>
      </c>
      <c r="BA118" s="13" t="s">
        <v>85</v>
      </c>
      <c r="BB118" s="13" t="s">
        <v>85</v>
      </c>
      <c r="BC118" s="13" t="s">
        <v>85</v>
      </c>
      <c r="BD118" s="13" t="s">
        <v>85</v>
      </c>
      <c r="BE118" s="13" t="s">
        <v>85</v>
      </c>
      <c r="BF118" s="13" t="s">
        <v>85</v>
      </c>
      <c r="BG118" s="13" t="s">
        <v>85</v>
      </c>
      <c r="BH118" s="13" t="s">
        <v>85</v>
      </c>
      <c r="BI118" s="13" t="s">
        <v>85</v>
      </c>
      <c r="BJ118" s="13" t="s">
        <v>85</v>
      </c>
      <c r="BK118" s="13" t="s">
        <v>85</v>
      </c>
      <c r="BL118" s="13" t="s">
        <v>85</v>
      </c>
    </row>
    <row r="119" spans="1:64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  <c r="AF119" s="13" t="s">
        <v>85</v>
      </c>
      <c r="AG119" s="13" t="s">
        <v>85</v>
      </c>
      <c r="AH119" s="13" t="s">
        <v>85</v>
      </c>
      <c r="AI119" s="13" t="s">
        <v>85</v>
      </c>
      <c r="AJ119" s="13" t="s">
        <v>85</v>
      </c>
      <c r="AK119" s="13" t="s">
        <v>85</v>
      </c>
      <c r="AL119" s="13" t="s">
        <v>85</v>
      </c>
      <c r="AM119" s="13" t="s">
        <v>85</v>
      </c>
      <c r="AN119" s="13" t="s">
        <v>85</v>
      </c>
      <c r="AO119" s="13" t="s">
        <v>85</v>
      </c>
      <c r="AP119" s="13" t="s">
        <v>85</v>
      </c>
      <c r="AQ119" s="13" t="s">
        <v>85</v>
      </c>
      <c r="AR119" s="13" t="s">
        <v>85</v>
      </c>
      <c r="AS119" s="13" t="s">
        <v>85</v>
      </c>
      <c r="AT119" s="13" t="s">
        <v>85</v>
      </c>
      <c r="AU119" s="13" t="s">
        <v>85</v>
      </c>
      <c r="AV119" s="13" t="s">
        <v>85</v>
      </c>
      <c r="AW119" s="13" t="s">
        <v>85</v>
      </c>
      <c r="AX119" s="40" t="s">
        <v>85</v>
      </c>
      <c r="AY119" s="13" t="s">
        <v>85</v>
      </c>
      <c r="AZ119" s="13" t="s">
        <v>85</v>
      </c>
      <c r="BA119" s="13" t="s">
        <v>85</v>
      </c>
      <c r="BB119" s="13" t="s">
        <v>85</v>
      </c>
      <c r="BC119" s="13" t="s">
        <v>85</v>
      </c>
      <c r="BD119" s="13" t="s">
        <v>85</v>
      </c>
      <c r="BE119" s="13" t="s">
        <v>85</v>
      </c>
      <c r="BF119" s="13" t="s">
        <v>85</v>
      </c>
      <c r="BG119" s="13" t="s">
        <v>85</v>
      </c>
      <c r="BH119" s="13" t="s">
        <v>85</v>
      </c>
      <c r="BI119" s="13" t="s">
        <v>85</v>
      </c>
      <c r="BJ119" s="13" t="s">
        <v>85</v>
      </c>
      <c r="BK119" s="13" t="s">
        <v>85</v>
      </c>
      <c r="BL119" s="13" t="s">
        <v>85</v>
      </c>
    </row>
    <row r="120" spans="1:64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  <c r="AF120" s="13" t="s">
        <v>85</v>
      </c>
      <c r="AG120" s="13" t="s">
        <v>85</v>
      </c>
      <c r="AH120" s="13" t="s">
        <v>85</v>
      </c>
      <c r="AI120" s="13" t="s">
        <v>85</v>
      </c>
      <c r="AJ120" s="13" t="s">
        <v>85</v>
      </c>
      <c r="AK120" s="13" t="s">
        <v>85</v>
      </c>
      <c r="AL120" s="13" t="s">
        <v>85</v>
      </c>
      <c r="AM120" s="13" t="s">
        <v>85</v>
      </c>
      <c r="AN120" s="13" t="s">
        <v>85</v>
      </c>
      <c r="AO120" s="13" t="s">
        <v>85</v>
      </c>
      <c r="AP120" s="13" t="s">
        <v>85</v>
      </c>
      <c r="AQ120" s="13" t="s">
        <v>85</v>
      </c>
      <c r="AR120" s="13" t="s">
        <v>85</v>
      </c>
      <c r="AS120" s="13" t="s">
        <v>85</v>
      </c>
      <c r="AT120" s="13" t="s">
        <v>85</v>
      </c>
      <c r="AU120" s="13" t="s">
        <v>85</v>
      </c>
      <c r="AV120" s="13" t="s">
        <v>85</v>
      </c>
      <c r="AW120" s="13" t="s">
        <v>85</v>
      </c>
      <c r="AX120" s="40" t="s">
        <v>85</v>
      </c>
      <c r="AY120" s="13" t="s">
        <v>85</v>
      </c>
      <c r="AZ120" s="13" t="s">
        <v>85</v>
      </c>
      <c r="BA120" s="13" t="s">
        <v>85</v>
      </c>
      <c r="BB120" s="13" t="s">
        <v>85</v>
      </c>
      <c r="BC120" s="13" t="s">
        <v>85</v>
      </c>
      <c r="BD120" s="13" t="s">
        <v>85</v>
      </c>
      <c r="BE120" s="13" t="s">
        <v>85</v>
      </c>
      <c r="BF120" s="13" t="s">
        <v>85</v>
      </c>
      <c r="BG120" s="13" t="s">
        <v>85</v>
      </c>
      <c r="BH120" s="13" t="s">
        <v>85</v>
      </c>
      <c r="BI120" s="13" t="s">
        <v>85</v>
      </c>
      <c r="BJ120" s="13" t="s">
        <v>85</v>
      </c>
      <c r="BK120" s="13" t="s">
        <v>85</v>
      </c>
      <c r="BL120" s="13" t="s">
        <v>85</v>
      </c>
    </row>
    <row r="121" spans="1:64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  <c r="AF121" s="13" t="s">
        <v>85</v>
      </c>
      <c r="AG121" s="13" t="s">
        <v>85</v>
      </c>
      <c r="AH121" s="13" t="s">
        <v>85</v>
      </c>
      <c r="AI121" s="13" t="s">
        <v>85</v>
      </c>
      <c r="AJ121" s="13" t="s">
        <v>85</v>
      </c>
      <c r="AK121" s="13" t="s">
        <v>85</v>
      </c>
      <c r="AL121" s="13" t="s">
        <v>85</v>
      </c>
      <c r="AM121" s="13" t="s">
        <v>85</v>
      </c>
      <c r="AN121" s="13" t="s">
        <v>85</v>
      </c>
      <c r="AO121" s="13" t="s">
        <v>85</v>
      </c>
      <c r="AP121" s="13" t="s">
        <v>85</v>
      </c>
      <c r="AQ121" s="13" t="s">
        <v>85</v>
      </c>
      <c r="AR121" s="13" t="s">
        <v>85</v>
      </c>
      <c r="AS121" s="13" t="s">
        <v>85</v>
      </c>
      <c r="AT121" s="13" t="s">
        <v>85</v>
      </c>
      <c r="AU121" s="13" t="s">
        <v>85</v>
      </c>
      <c r="AV121" s="13" t="s">
        <v>85</v>
      </c>
      <c r="AW121" s="13" t="s">
        <v>85</v>
      </c>
      <c r="AX121" s="40" t="s">
        <v>85</v>
      </c>
      <c r="AY121" s="13" t="s">
        <v>85</v>
      </c>
      <c r="AZ121" s="13" t="s">
        <v>85</v>
      </c>
      <c r="BA121" s="13" t="s">
        <v>85</v>
      </c>
      <c r="BB121" s="13" t="s">
        <v>85</v>
      </c>
      <c r="BC121" s="13" t="s">
        <v>85</v>
      </c>
      <c r="BD121" s="13" t="s">
        <v>85</v>
      </c>
      <c r="BE121" s="13" t="s">
        <v>85</v>
      </c>
      <c r="BF121" s="13" t="s">
        <v>85</v>
      </c>
      <c r="BG121" s="13" t="s">
        <v>85</v>
      </c>
      <c r="BH121" s="13" t="s">
        <v>85</v>
      </c>
      <c r="BI121" s="13" t="s">
        <v>85</v>
      </c>
      <c r="BJ121" s="13" t="s">
        <v>85</v>
      </c>
      <c r="BK121" s="13" t="s">
        <v>85</v>
      </c>
      <c r="BL121" s="13" t="s">
        <v>85</v>
      </c>
    </row>
    <row r="122" spans="1:64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  <c r="AF122" s="13" t="s">
        <v>85</v>
      </c>
      <c r="AG122" s="13" t="s">
        <v>85</v>
      </c>
      <c r="AH122" s="13" t="s">
        <v>85</v>
      </c>
      <c r="AI122" s="13" t="s">
        <v>85</v>
      </c>
      <c r="AJ122" s="13" t="s">
        <v>85</v>
      </c>
      <c r="AK122" s="13" t="s">
        <v>85</v>
      </c>
      <c r="AL122" s="13" t="s">
        <v>85</v>
      </c>
      <c r="AM122" s="13" t="s">
        <v>85</v>
      </c>
      <c r="AN122" s="13" t="s">
        <v>85</v>
      </c>
      <c r="AO122" s="13" t="s">
        <v>85</v>
      </c>
      <c r="AP122" s="13" t="s">
        <v>85</v>
      </c>
      <c r="AQ122" s="13" t="s">
        <v>85</v>
      </c>
      <c r="AR122" s="13" t="s">
        <v>85</v>
      </c>
      <c r="AS122" s="13" t="s">
        <v>85</v>
      </c>
      <c r="AT122" s="13" t="s">
        <v>85</v>
      </c>
      <c r="AU122" s="13" t="s">
        <v>85</v>
      </c>
      <c r="AV122" s="13" t="s">
        <v>85</v>
      </c>
      <c r="AW122" s="13" t="s">
        <v>85</v>
      </c>
      <c r="AX122" s="40" t="s">
        <v>85</v>
      </c>
      <c r="AY122" s="13" t="s">
        <v>85</v>
      </c>
      <c r="AZ122" s="13" t="s">
        <v>85</v>
      </c>
      <c r="BA122" s="13" t="s">
        <v>85</v>
      </c>
      <c r="BB122" s="13" t="s">
        <v>85</v>
      </c>
      <c r="BC122" s="13" t="s">
        <v>85</v>
      </c>
      <c r="BD122" s="13" t="s">
        <v>85</v>
      </c>
      <c r="BE122" s="13" t="s">
        <v>85</v>
      </c>
      <c r="BF122" s="13" t="s">
        <v>85</v>
      </c>
      <c r="BG122" s="13" t="s">
        <v>85</v>
      </c>
      <c r="BH122" s="13" t="s">
        <v>85</v>
      </c>
      <c r="BI122" s="13" t="s">
        <v>85</v>
      </c>
      <c r="BJ122" s="13" t="s">
        <v>85</v>
      </c>
      <c r="BK122" s="13" t="s">
        <v>85</v>
      </c>
      <c r="BL122" s="13" t="s">
        <v>85</v>
      </c>
    </row>
    <row r="123" spans="1:64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210000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  <c r="AF123" s="13" t="s">
        <v>85</v>
      </c>
      <c r="AG123" s="13" t="s">
        <v>85</v>
      </c>
      <c r="AH123" s="13" t="s">
        <v>85</v>
      </c>
      <c r="AI123" s="13" t="s">
        <v>85</v>
      </c>
      <c r="AJ123" s="13" t="s">
        <v>85</v>
      </c>
      <c r="AK123" s="13" t="s">
        <v>85</v>
      </c>
      <c r="AL123" s="13" t="s">
        <v>85</v>
      </c>
      <c r="AM123" s="13" t="s">
        <v>85</v>
      </c>
      <c r="AN123" s="13" t="s">
        <v>85</v>
      </c>
      <c r="AO123" s="13" t="s">
        <v>85</v>
      </c>
      <c r="AP123" s="13" t="s">
        <v>85</v>
      </c>
      <c r="AQ123" s="13" t="s">
        <v>85</v>
      </c>
      <c r="AR123" s="13" t="s">
        <v>85</v>
      </c>
      <c r="AS123" s="13" t="s">
        <v>85</v>
      </c>
      <c r="AT123" s="13" t="s">
        <v>85</v>
      </c>
      <c r="AU123" s="13" t="s">
        <v>85</v>
      </c>
      <c r="AV123" s="13" t="s">
        <v>85</v>
      </c>
      <c r="AW123" s="13" t="s">
        <v>85</v>
      </c>
      <c r="AX123" s="40" t="s">
        <v>85</v>
      </c>
      <c r="AY123" s="13" t="s">
        <v>85</v>
      </c>
      <c r="AZ123" s="13" t="s">
        <v>85</v>
      </c>
      <c r="BA123" s="13" t="s">
        <v>85</v>
      </c>
      <c r="BB123" s="13">
        <v>70000</v>
      </c>
      <c r="BC123" s="13" t="s">
        <v>85</v>
      </c>
      <c r="BD123" s="13" t="s">
        <v>85</v>
      </c>
      <c r="BE123" s="13" t="s">
        <v>85</v>
      </c>
      <c r="BF123" s="13" t="s">
        <v>85</v>
      </c>
      <c r="BG123" s="13" t="s">
        <v>85</v>
      </c>
      <c r="BH123" s="13" t="s">
        <v>85</v>
      </c>
      <c r="BI123" s="13" t="s">
        <v>85</v>
      </c>
      <c r="BJ123" s="13" t="s">
        <v>85</v>
      </c>
      <c r="BK123" s="24">
        <v>-106000</v>
      </c>
      <c r="BL123" s="13" t="s">
        <v>85</v>
      </c>
    </row>
    <row r="124" spans="1:64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  <c r="AF124" s="13" t="s">
        <v>85</v>
      </c>
      <c r="AG124" s="13" t="s">
        <v>85</v>
      </c>
      <c r="AH124" s="13" t="s">
        <v>85</v>
      </c>
      <c r="AI124" s="13" t="s">
        <v>85</v>
      </c>
      <c r="AJ124" s="13" t="s">
        <v>85</v>
      </c>
      <c r="AK124" s="13" t="s">
        <v>85</v>
      </c>
      <c r="AL124" s="13" t="s">
        <v>85</v>
      </c>
      <c r="AM124" s="13" t="s">
        <v>85</v>
      </c>
      <c r="AN124" s="13" t="s">
        <v>85</v>
      </c>
      <c r="AO124" s="13" t="s">
        <v>85</v>
      </c>
      <c r="AP124" s="13" t="s">
        <v>85</v>
      </c>
      <c r="AQ124" s="13" t="s">
        <v>85</v>
      </c>
      <c r="AR124" s="13" t="s">
        <v>85</v>
      </c>
      <c r="AS124" s="13" t="s">
        <v>85</v>
      </c>
      <c r="AT124" s="13" t="s">
        <v>85</v>
      </c>
      <c r="AU124" s="13" t="s">
        <v>85</v>
      </c>
      <c r="AV124" s="13" t="s">
        <v>85</v>
      </c>
      <c r="AW124" s="13" t="s">
        <v>85</v>
      </c>
      <c r="AX124" s="40" t="s">
        <v>85</v>
      </c>
      <c r="AY124" s="13" t="s">
        <v>85</v>
      </c>
      <c r="AZ124" s="13" t="s">
        <v>85</v>
      </c>
      <c r="BA124" s="13" t="s">
        <v>85</v>
      </c>
      <c r="BB124" s="13" t="s">
        <v>85</v>
      </c>
      <c r="BC124" s="13" t="s">
        <v>85</v>
      </c>
      <c r="BD124" s="13" t="s">
        <v>85</v>
      </c>
      <c r="BE124" s="13" t="s">
        <v>85</v>
      </c>
      <c r="BF124" s="13" t="s">
        <v>85</v>
      </c>
      <c r="BG124" s="13" t="s">
        <v>85</v>
      </c>
      <c r="BH124" s="13" t="s">
        <v>85</v>
      </c>
      <c r="BI124" s="13" t="s">
        <v>85</v>
      </c>
      <c r="BJ124" s="13" t="s">
        <v>85</v>
      </c>
      <c r="BK124" s="13" t="s">
        <v>85</v>
      </c>
      <c r="BL124" s="13" t="s">
        <v>85</v>
      </c>
    </row>
    <row r="125" spans="1:64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  <c r="AF125" s="13" t="s">
        <v>85</v>
      </c>
      <c r="AG125" s="13" t="s">
        <v>85</v>
      </c>
      <c r="AH125" s="13" t="s">
        <v>85</v>
      </c>
      <c r="AI125" s="13" t="s">
        <v>85</v>
      </c>
      <c r="AJ125" s="13" t="s">
        <v>85</v>
      </c>
      <c r="AK125" s="13" t="s">
        <v>85</v>
      </c>
      <c r="AL125" s="13" t="s">
        <v>85</v>
      </c>
      <c r="AM125" s="13" t="s">
        <v>85</v>
      </c>
      <c r="AN125" s="13" t="s">
        <v>85</v>
      </c>
      <c r="AO125" s="13" t="s">
        <v>85</v>
      </c>
      <c r="AP125" s="13" t="s">
        <v>85</v>
      </c>
      <c r="AQ125" s="13" t="s">
        <v>85</v>
      </c>
      <c r="AR125" s="13" t="s">
        <v>85</v>
      </c>
      <c r="AS125" s="13" t="s">
        <v>85</v>
      </c>
      <c r="AT125" s="13" t="s">
        <v>85</v>
      </c>
      <c r="AU125" s="13" t="s">
        <v>85</v>
      </c>
      <c r="AV125" s="13" t="s">
        <v>85</v>
      </c>
      <c r="AW125" s="13" t="s">
        <v>85</v>
      </c>
      <c r="AX125" s="40" t="s">
        <v>85</v>
      </c>
      <c r="AY125" s="13" t="s">
        <v>85</v>
      </c>
      <c r="AZ125" s="13" t="s">
        <v>85</v>
      </c>
      <c r="BA125" s="13" t="s">
        <v>85</v>
      </c>
      <c r="BB125" s="13" t="s">
        <v>85</v>
      </c>
      <c r="BC125" s="13" t="s">
        <v>85</v>
      </c>
      <c r="BD125" s="13" t="s">
        <v>85</v>
      </c>
      <c r="BE125" s="13" t="s">
        <v>85</v>
      </c>
      <c r="BF125" s="13" t="s">
        <v>85</v>
      </c>
      <c r="BG125" s="13" t="s">
        <v>85</v>
      </c>
      <c r="BH125" s="13" t="s">
        <v>85</v>
      </c>
      <c r="BI125" s="13" t="s">
        <v>85</v>
      </c>
      <c r="BJ125" s="13" t="s">
        <v>85</v>
      </c>
      <c r="BK125" s="13" t="s">
        <v>85</v>
      </c>
      <c r="BL125" s="13" t="s">
        <v>85</v>
      </c>
    </row>
    <row r="126" spans="1:64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  <c r="AF126" s="13" t="s">
        <v>85</v>
      </c>
      <c r="AG126" s="13" t="s">
        <v>85</v>
      </c>
      <c r="AH126" s="13" t="s">
        <v>85</v>
      </c>
      <c r="AI126" s="13" t="s">
        <v>85</v>
      </c>
      <c r="AJ126" s="13" t="s">
        <v>85</v>
      </c>
      <c r="AK126" s="13" t="s">
        <v>85</v>
      </c>
      <c r="AL126" s="13" t="s">
        <v>85</v>
      </c>
      <c r="AM126" s="13" t="s">
        <v>85</v>
      </c>
      <c r="AN126" s="13" t="s">
        <v>85</v>
      </c>
      <c r="AO126" s="13" t="s">
        <v>85</v>
      </c>
      <c r="AP126" s="13" t="s">
        <v>85</v>
      </c>
      <c r="AQ126" s="13" t="s">
        <v>85</v>
      </c>
      <c r="AR126" s="13" t="s">
        <v>85</v>
      </c>
      <c r="AS126" s="13" t="s">
        <v>85</v>
      </c>
      <c r="AT126" s="13" t="s">
        <v>85</v>
      </c>
      <c r="AU126" s="13" t="s">
        <v>85</v>
      </c>
      <c r="AV126" s="13" t="s">
        <v>85</v>
      </c>
      <c r="AW126" s="13" t="s">
        <v>85</v>
      </c>
      <c r="AX126" s="40" t="s">
        <v>85</v>
      </c>
      <c r="AY126" s="13" t="s">
        <v>85</v>
      </c>
      <c r="AZ126" s="13" t="s">
        <v>85</v>
      </c>
      <c r="BA126" s="13" t="s">
        <v>85</v>
      </c>
      <c r="BB126" s="13" t="s">
        <v>85</v>
      </c>
      <c r="BC126" s="13" t="s">
        <v>85</v>
      </c>
      <c r="BD126" s="13" t="s">
        <v>85</v>
      </c>
      <c r="BE126" s="13" t="s">
        <v>85</v>
      </c>
      <c r="BF126" s="13" t="s">
        <v>85</v>
      </c>
      <c r="BG126" s="13" t="s">
        <v>85</v>
      </c>
      <c r="BH126" s="13" t="s">
        <v>85</v>
      </c>
      <c r="BI126" s="13" t="s">
        <v>85</v>
      </c>
      <c r="BJ126" s="13" t="s">
        <v>85</v>
      </c>
      <c r="BK126" s="13" t="s">
        <v>85</v>
      </c>
      <c r="BL126" s="13" t="s">
        <v>85</v>
      </c>
    </row>
    <row r="127" spans="1:64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299000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  <c r="AF127" s="13" t="s">
        <v>85</v>
      </c>
      <c r="AG127" s="13" t="s">
        <v>85</v>
      </c>
      <c r="AH127" s="13" t="s">
        <v>85</v>
      </c>
      <c r="AI127" s="13" t="s">
        <v>85</v>
      </c>
      <c r="AJ127" s="13" t="s">
        <v>85</v>
      </c>
      <c r="AK127" s="13" t="s">
        <v>85</v>
      </c>
      <c r="AL127" s="13" t="s">
        <v>85</v>
      </c>
      <c r="AM127" s="13" t="s">
        <v>85</v>
      </c>
      <c r="AN127" s="13" t="s">
        <v>85</v>
      </c>
      <c r="AO127" s="13" t="s">
        <v>85</v>
      </c>
      <c r="AP127" s="13" t="s">
        <v>85</v>
      </c>
      <c r="AQ127" s="13" t="s">
        <v>85</v>
      </c>
      <c r="AR127" s="13" t="s">
        <v>85</v>
      </c>
      <c r="AS127" s="13" t="s">
        <v>85</v>
      </c>
      <c r="AT127" s="13" t="s">
        <v>85</v>
      </c>
      <c r="AU127" s="13" t="s">
        <v>85</v>
      </c>
      <c r="AV127" s="13" t="s">
        <v>85</v>
      </c>
      <c r="AW127" s="13" t="s">
        <v>85</v>
      </c>
      <c r="AX127" s="40" t="s">
        <v>85</v>
      </c>
      <c r="AY127" s="13" t="s">
        <v>85</v>
      </c>
      <c r="AZ127" s="13" t="s">
        <v>85</v>
      </c>
      <c r="BA127" s="13" t="s">
        <v>85</v>
      </c>
      <c r="BB127" s="13" t="s">
        <v>85</v>
      </c>
      <c r="BC127" s="13" t="s">
        <v>85</v>
      </c>
      <c r="BD127" s="13">
        <v>74000</v>
      </c>
      <c r="BE127" s="13" t="s">
        <v>85</v>
      </c>
      <c r="BF127" s="13" t="s">
        <v>85</v>
      </c>
      <c r="BG127" s="13" t="s">
        <v>85</v>
      </c>
      <c r="BH127" s="13" t="s">
        <v>85</v>
      </c>
      <c r="BI127" s="13" t="s">
        <v>85</v>
      </c>
      <c r="BJ127" s="13" t="s">
        <v>85</v>
      </c>
      <c r="BK127" s="13" t="s">
        <v>85</v>
      </c>
      <c r="BL127" s="13" t="s">
        <v>85</v>
      </c>
    </row>
    <row r="128" spans="1:64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  <c r="AF128" s="13" t="s">
        <v>85</v>
      </c>
      <c r="AG128" s="13" t="s">
        <v>85</v>
      </c>
      <c r="AH128" s="13" t="s">
        <v>85</v>
      </c>
      <c r="AI128" s="13" t="s">
        <v>85</v>
      </c>
      <c r="AJ128" s="13" t="s">
        <v>85</v>
      </c>
      <c r="AK128" s="13" t="s">
        <v>85</v>
      </c>
      <c r="AL128" s="13" t="s">
        <v>85</v>
      </c>
      <c r="AM128" s="13" t="s">
        <v>85</v>
      </c>
      <c r="AN128" s="13" t="s">
        <v>85</v>
      </c>
      <c r="AO128" s="13" t="s">
        <v>85</v>
      </c>
      <c r="AP128" s="24">
        <v>-50000</v>
      </c>
      <c r="AQ128" s="13" t="s">
        <v>85</v>
      </c>
      <c r="AR128" s="13" t="s">
        <v>85</v>
      </c>
      <c r="AS128" s="13" t="s">
        <v>85</v>
      </c>
      <c r="AT128" s="13" t="s">
        <v>85</v>
      </c>
      <c r="AU128" s="13" t="s">
        <v>85</v>
      </c>
      <c r="AV128" s="13" t="s">
        <v>85</v>
      </c>
      <c r="AW128" s="13" t="s">
        <v>85</v>
      </c>
      <c r="AX128" s="40" t="s">
        <v>85</v>
      </c>
      <c r="AY128" s="13" t="s">
        <v>85</v>
      </c>
      <c r="AZ128" s="13" t="s">
        <v>85</v>
      </c>
      <c r="BA128" s="13" t="s">
        <v>85</v>
      </c>
      <c r="BB128" s="13" t="s">
        <v>85</v>
      </c>
      <c r="BC128" s="13" t="s">
        <v>85</v>
      </c>
      <c r="BD128" s="13" t="s">
        <v>85</v>
      </c>
      <c r="BE128" s="13" t="s">
        <v>85</v>
      </c>
      <c r="BF128" s="13" t="s">
        <v>85</v>
      </c>
      <c r="BG128" s="13" t="s">
        <v>85</v>
      </c>
      <c r="BH128" s="13" t="s">
        <v>85</v>
      </c>
      <c r="BI128" s="13" t="s">
        <v>85</v>
      </c>
      <c r="BJ128" s="13" t="s">
        <v>85</v>
      </c>
      <c r="BK128" s="13" t="s">
        <v>85</v>
      </c>
      <c r="BL128" s="13" t="s">
        <v>85</v>
      </c>
    </row>
    <row r="129" spans="1:64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  <c r="AF129" s="13" t="s">
        <v>85</v>
      </c>
      <c r="AG129" s="13" t="s">
        <v>85</v>
      </c>
      <c r="AH129" s="13" t="s">
        <v>85</v>
      </c>
      <c r="AI129" s="13" t="s">
        <v>85</v>
      </c>
      <c r="AJ129" s="13" t="s">
        <v>85</v>
      </c>
      <c r="AK129" s="13" t="s">
        <v>85</v>
      </c>
      <c r="AL129" s="13" t="s">
        <v>85</v>
      </c>
      <c r="AM129" s="13" t="s">
        <v>85</v>
      </c>
      <c r="AN129" s="13" t="s">
        <v>85</v>
      </c>
      <c r="AO129" s="13" t="s">
        <v>85</v>
      </c>
      <c r="AP129" s="13" t="s">
        <v>85</v>
      </c>
      <c r="AQ129" s="13" t="s">
        <v>85</v>
      </c>
      <c r="AR129" s="13" t="s">
        <v>85</v>
      </c>
      <c r="AS129" s="13" t="s">
        <v>85</v>
      </c>
      <c r="AT129" s="13" t="s">
        <v>85</v>
      </c>
      <c r="AU129" s="13" t="s">
        <v>85</v>
      </c>
      <c r="AV129" s="13" t="s">
        <v>85</v>
      </c>
      <c r="AW129" s="13" t="s">
        <v>85</v>
      </c>
      <c r="AX129" s="40" t="s">
        <v>85</v>
      </c>
      <c r="AY129" s="13" t="s">
        <v>85</v>
      </c>
      <c r="AZ129" s="13" t="s">
        <v>85</v>
      </c>
      <c r="BA129" s="13" t="s">
        <v>85</v>
      </c>
      <c r="BB129" s="13" t="s">
        <v>85</v>
      </c>
      <c r="BC129" s="13" t="s">
        <v>85</v>
      </c>
      <c r="BD129" s="13" t="s">
        <v>85</v>
      </c>
      <c r="BE129" s="13" t="s">
        <v>85</v>
      </c>
      <c r="BF129" s="13" t="s">
        <v>85</v>
      </c>
      <c r="BG129" s="13" t="s">
        <v>85</v>
      </c>
      <c r="BH129" s="13" t="s">
        <v>85</v>
      </c>
      <c r="BI129" s="13" t="s">
        <v>85</v>
      </c>
      <c r="BJ129" s="13" t="s">
        <v>85</v>
      </c>
      <c r="BK129" s="13" t="s">
        <v>85</v>
      </c>
      <c r="BL129" s="13" t="s">
        <v>85</v>
      </c>
    </row>
    <row r="130" spans="1:64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  <c r="AF130" s="13" t="s">
        <v>85</v>
      </c>
      <c r="AG130" s="13" t="s">
        <v>85</v>
      </c>
      <c r="AH130" s="13" t="s">
        <v>85</v>
      </c>
      <c r="AI130" s="13" t="s">
        <v>85</v>
      </c>
      <c r="AJ130" s="13" t="s">
        <v>85</v>
      </c>
      <c r="AK130" s="13" t="s">
        <v>85</v>
      </c>
      <c r="AL130" s="13" t="s">
        <v>85</v>
      </c>
      <c r="AM130" s="13" t="s">
        <v>85</v>
      </c>
      <c r="AN130" s="13" t="s">
        <v>85</v>
      </c>
      <c r="AO130" s="13" t="s">
        <v>85</v>
      </c>
      <c r="AP130" s="13" t="s">
        <v>85</v>
      </c>
      <c r="AQ130" s="13" t="s">
        <v>85</v>
      </c>
      <c r="AR130" s="13" t="s">
        <v>85</v>
      </c>
      <c r="AS130" s="13" t="s">
        <v>85</v>
      </c>
      <c r="AT130" s="13" t="s">
        <v>85</v>
      </c>
      <c r="AU130" s="13" t="s">
        <v>85</v>
      </c>
      <c r="AV130" s="13" t="s">
        <v>85</v>
      </c>
      <c r="AW130" s="13" t="s">
        <v>85</v>
      </c>
      <c r="AX130" s="40" t="s">
        <v>85</v>
      </c>
      <c r="AY130" s="13" t="s">
        <v>85</v>
      </c>
      <c r="AZ130" s="13" t="s">
        <v>85</v>
      </c>
      <c r="BA130" s="13" t="s">
        <v>85</v>
      </c>
      <c r="BB130" s="13" t="s">
        <v>85</v>
      </c>
      <c r="BC130" s="13" t="s">
        <v>85</v>
      </c>
      <c r="BD130" s="13" t="s">
        <v>85</v>
      </c>
      <c r="BE130" s="13" t="s">
        <v>85</v>
      </c>
      <c r="BF130" s="13" t="s">
        <v>85</v>
      </c>
      <c r="BG130" s="13" t="s">
        <v>85</v>
      </c>
      <c r="BH130" s="13" t="s">
        <v>85</v>
      </c>
      <c r="BI130" s="13" t="s">
        <v>85</v>
      </c>
      <c r="BJ130" s="13" t="s">
        <v>85</v>
      </c>
      <c r="BK130" s="13" t="s">
        <v>85</v>
      </c>
      <c r="BL130" s="13" t="s">
        <v>85</v>
      </c>
    </row>
    <row r="131" spans="1:64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  <c r="AI131" s="13" t="s">
        <v>85</v>
      </c>
      <c r="AJ131" s="13" t="s">
        <v>85</v>
      </c>
      <c r="AK131" s="13" t="s">
        <v>85</v>
      </c>
      <c r="AL131" s="13" t="s">
        <v>85</v>
      </c>
      <c r="AM131" s="13" t="s">
        <v>85</v>
      </c>
      <c r="AN131" s="13" t="s">
        <v>85</v>
      </c>
      <c r="AO131" s="13" t="s">
        <v>85</v>
      </c>
      <c r="AP131" s="13" t="s">
        <v>85</v>
      </c>
      <c r="AQ131" s="13" t="s">
        <v>85</v>
      </c>
      <c r="AR131" s="13" t="s">
        <v>85</v>
      </c>
      <c r="AS131" s="13" t="s">
        <v>85</v>
      </c>
      <c r="AT131" s="13" t="s">
        <v>85</v>
      </c>
      <c r="AU131" s="13" t="s">
        <v>85</v>
      </c>
      <c r="AV131" s="13" t="s">
        <v>85</v>
      </c>
      <c r="AW131" s="13" t="s">
        <v>85</v>
      </c>
      <c r="AX131" s="40" t="s">
        <v>85</v>
      </c>
      <c r="AY131" s="13" t="s">
        <v>85</v>
      </c>
      <c r="AZ131" s="13" t="s">
        <v>85</v>
      </c>
      <c r="BA131" s="13" t="s">
        <v>85</v>
      </c>
      <c r="BB131" s="13" t="s">
        <v>85</v>
      </c>
      <c r="BC131" s="13" t="s">
        <v>85</v>
      </c>
      <c r="BD131" s="13" t="s">
        <v>85</v>
      </c>
      <c r="BE131" s="13" t="s">
        <v>85</v>
      </c>
      <c r="BF131" s="13" t="s">
        <v>85</v>
      </c>
      <c r="BG131" s="13" t="s">
        <v>85</v>
      </c>
      <c r="BH131" s="13" t="s">
        <v>85</v>
      </c>
      <c r="BI131" s="13" t="s">
        <v>85</v>
      </c>
      <c r="BJ131" s="13" t="s">
        <v>85</v>
      </c>
      <c r="BK131" s="13" t="s">
        <v>85</v>
      </c>
      <c r="BL131" s="13" t="s">
        <v>85</v>
      </c>
    </row>
    <row r="132" spans="1:64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200" si="2">SUM(J132:BL132)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  <c r="AI132" s="13" t="s">
        <v>85</v>
      </c>
      <c r="AJ132" s="13" t="s">
        <v>85</v>
      </c>
      <c r="AK132" s="13" t="s">
        <v>85</v>
      </c>
      <c r="AL132" s="13" t="s">
        <v>85</v>
      </c>
      <c r="AM132" s="13" t="s">
        <v>85</v>
      </c>
      <c r="AN132" s="13" t="s">
        <v>85</v>
      </c>
      <c r="AO132" s="13" t="s">
        <v>85</v>
      </c>
      <c r="AP132" s="13" t="s">
        <v>85</v>
      </c>
      <c r="AQ132" s="13" t="s">
        <v>85</v>
      </c>
      <c r="AR132" s="13" t="s">
        <v>85</v>
      </c>
      <c r="AS132" s="13" t="s">
        <v>85</v>
      </c>
      <c r="AT132" s="13" t="s">
        <v>85</v>
      </c>
      <c r="AU132" s="13" t="s">
        <v>85</v>
      </c>
      <c r="AV132" s="13" t="s">
        <v>85</v>
      </c>
      <c r="AW132" s="13" t="s">
        <v>85</v>
      </c>
      <c r="AX132" s="40" t="s">
        <v>85</v>
      </c>
      <c r="AY132" s="13" t="s">
        <v>85</v>
      </c>
      <c r="AZ132" s="13" t="s">
        <v>85</v>
      </c>
      <c r="BA132" s="13" t="s">
        <v>85</v>
      </c>
      <c r="BB132" s="13" t="s">
        <v>85</v>
      </c>
      <c r="BC132" s="13" t="s">
        <v>85</v>
      </c>
      <c r="BD132" s="13" t="s">
        <v>85</v>
      </c>
      <c r="BE132" s="13" t="s">
        <v>85</v>
      </c>
      <c r="BF132" s="13" t="s">
        <v>85</v>
      </c>
      <c r="BG132" s="13" t="s">
        <v>85</v>
      </c>
      <c r="BH132" s="13" t="s">
        <v>85</v>
      </c>
      <c r="BI132" s="13" t="s">
        <v>85</v>
      </c>
      <c r="BJ132" s="13" t="s">
        <v>85</v>
      </c>
      <c r="BK132" s="13" t="s">
        <v>85</v>
      </c>
      <c r="BL132" s="13" t="s">
        <v>85</v>
      </c>
    </row>
    <row r="133" spans="1:64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  <c r="AI133" s="13" t="s">
        <v>85</v>
      </c>
      <c r="AJ133" s="13" t="s">
        <v>85</v>
      </c>
      <c r="AK133" s="13" t="s">
        <v>85</v>
      </c>
      <c r="AL133" s="13" t="s">
        <v>85</v>
      </c>
      <c r="AM133" s="13" t="s">
        <v>85</v>
      </c>
      <c r="AN133" s="13" t="s">
        <v>85</v>
      </c>
      <c r="AO133" s="13" t="s">
        <v>85</v>
      </c>
      <c r="AP133" s="13" t="s">
        <v>85</v>
      </c>
      <c r="AQ133" s="13" t="s">
        <v>85</v>
      </c>
      <c r="AR133" s="13" t="s">
        <v>85</v>
      </c>
      <c r="AS133" s="13" t="s">
        <v>85</v>
      </c>
      <c r="AT133" s="13" t="s">
        <v>85</v>
      </c>
      <c r="AU133" s="13" t="s">
        <v>85</v>
      </c>
      <c r="AV133" s="13" t="s">
        <v>85</v>
      </c>
      <c r="AW133" s="13" t="s">
        <v>85</v>
      </c>
      <c r="AX133" s="40" t="s">
        <v>85</v>
      </c>
      <c r="AY133" s="13" t="s">
        <v>85</v>
      </c>
      <c r="AZ133" s="13" t="s">
        <v>85</v>
      </c>
      <c r="BA133" s="13" t="s">
        <v>85</v>
      </c>
      <c r="BB133" s="13" t="s">
        <v>85</v>
      </c>
      <c r="BC133" s="13" t="s">
        <v>85</v>
      </c>
      <c r="BD133" s="13" t="s">
        <v>85</v>
      </c>
      <c r="BE133" s="13" t="s">
        <v>85</v>
      </c>
      <c r="BF133" s="13" t="s">
        <v>85</v>
      </c>
      <c r="BG133" s="13" t="s">
        <v>85</v>
      </c>
      <c r="BH133" s="13" t="s">
        <v>85</v>
      </c>
      <c r="BI133" s="13" t="s">
        <v>85</v>
      </c>
      <c r="BJ133" s="13" t="s">
        <v>85</v>
      </c>
      <c r="BK133" s="13" t="s">
        <v>85</v>
      </c>
      <c r="BL133" s="13" t="s">
        <v>85</v>
      </c>
    </row>
    <row r="134" spans="1:64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  <c r="AF134" s="13" t="s">
        <v>85</v>
      </c>
      <c r="AG134" s="13" t="s">
        <v>85</v>
      </c>
      <c r="AH134" s="13" t="s">
        <v>85</v>
      </c>
      <c r="AI134" s="13" t="s">
        <v>85</v>
      </c>
      <c r="AJ134" s="13" t="s">
        <v>85</v>
      </c>
      <c r="AK134" s="13" t="s">
        <v>85</v>
      </c>
      <c r="AL134" s="13" t="s">
        <v>85</v>
      </c>
      <c r="AM134" s="13" t="s">
        <v>85</v>
      </c>
      <c r="AN134" s="13" t="s">
        <v>85</v>
      </c>
      <c r="AO134" s="13" t="s">
        <v>85</v>
      </c>
      <c r="AP134" s="13" t="s">
        <v>85</v>
      </c>
      <c r="AQ134" s="13" t="s">
        <v>85</v>
      </c>
      <c r="AR134" s="13" t="s">
        <v>85</v>
      </c>
      <c r="AS134" s="13" t="s">
        <v>85</v>
      </c>
      <c r="AT134" s="13" t="s">
        <v>85</v>
      </c>
      <c r="AU134" s="13" t="s">
        <v>85</v>
      </c>
      <c r="AV134" s="13" t="s">
        <v>85</v>
      </c>
      <c r="AW134" s="13" t="s">
        <v>85</v>
      </c>
      <c r="AX134" s="40" t="s">
        <v>85</v>
      </c>
      <c r="AY134" s="13" t="s">
        <v>85</v>
      </c>
      <c r="AZ134" s="13" t="s">
        <v>85</v>
      </c>
      <c r="BA134" s="13" t="s">
        <v>85</v>
      </c>
      <c r="BB134" s="13" t="s">
        <v>85</v>
      </c>
      <c r="BC134" s="13" t="s">
        <v>85</v>
      </c>
      <c r="BD134" s="13" t="s">
        <v>85</v>
      </c>
      <c r="BE134" s="13" t="s">
        <v>85</v>
      </c>
      <c r="BF134" s="13" t="s">
        <v>85</v>
      </c>
      <c r="BG134" s="13" t="s">
        <v>85</v>
      </c>
      <c r="BH134" s="13" t="s">
        <v>85</v>
      </c>
      <c r="BI134" s="13" t="s">
        <v>85</v>
      </c>
      <c r="BJ134" s="13" t="s">
        <v>85</v>
      </c>
      <c r="BK134" s="13" t="s">
        <v>85</v>
      </c>
      <c r="BL134" s="13" t="s">
        <v>85</v>
      </c>
    </row>
    <row r="135" spans="1:64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  <c r="AI135" s="13" t="s">
        <v>85</v>
      </c>
      <c r="AJ135" s="13" t="s">
        <v>85</v>
      </c>
      <c r="AK135" s="13" t="s">
        <v>85</v>
      </c>
      <c r="AL135" s="13" t="s">
        <v>85</v>
      </c>
      <c r="AM135" s="13" t="s">
        <v>85</v>
      </c>
      <c r="AN135" s="13" t="s">
        <v>85</v>
      </c>
      <c r="AO135" s="13" t="s">
        <v>85</v>
      </c>
      <c r="AP135" s="13" t="s">
        <v>85</v>
      </c>
      <c r="AQ135" s="13" t="s">
        <v>85</v>
      </c>
      <c r="AR135" s="13" t="s">
        <v>85</v>
      </c>
      <c r="AS135" s="13" t="s">
        <v>85</v>
      </c>
      <c r="AT135" s="13" t="s">
        <v>85</v>
      </c>
      <c r="AU135" s="13" t="s">
        <v>85</v>
      </c>
      <c r="AV135" s="13" t="s">
        <v>85</v>
      </c>
      <c r="AW135" s="13" t="s">
        <v>85</v>
      </c>
      <c r="AX135" s="40" t="s">
        <v>85</v>
      </c>
      <c r="AY135" s="13" t="s">
        <v>85</v>
      </c>
      <c r="AZ135" s="13" t="s">
        <v>85</v>
      </c>
      <c r="BA135" s="13" t="s">
        <v>85</v>
      </c>
      <c r="BB135" s="13" t="s">
        <v>85</v>
      </c>
      <c r="BC135" s="13" t="s">
        <v>85</v>
      </c>
      <c r="BD135" s="13" t="s">
        <v>85</v>
      </c>
      <c r="BE135" s="13" t="s">
        <v>85</v>
      </c>
      <c r="BF135" s="13" t="s">
        <v>85</v>
      </c>
      <c r="BG135" s="13" t="s">
        <v>85</v>
      </c>
      <c r="BH135" s="13" t="s">
        <v>85</v>
      </c>
      <c r="BI135" s="13" t="s">
        <v>85</v>
      </c>
      <c r="BJ135" s="13" t="s">
        <v>85</v>
      </c>
      <c r="BK135" s="13" t="s">
        <v>85</v>
      </c>
      <c r="BL135" s="13" t="s">
        <v>85</v>
      </c>
    </row>
    <row r="136" spans="1:64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10000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  <c r="AF136" s="13" t="s">
        <v>85</v>
      </c>
      <c r="AG136" s="13" t="s">
        <v>85</v>
      </c>
      <c r="AH136" s="13" t="s">
        <v>85</v>
      </c>
      <c r="AI136" s="13" t="s">
        <v>85</v>
      </c>
      <c r="AJ136" s="13" t="s">
        <v>85</v>
      </c>
      <c r="AK136" s="13" t="s">
        <v>85</v>
      </c>
      <c r="AL136" s="13" t="s">
        <v>85</v>
      </c>
      <c r="AM136" s="13" t="s">
        <v>85</v>
      </c>
      <c r="AN136" s="24">
        <v>-20000</v>
      </c>
      <c r="AO136" s="13" t="s">
        <v>85</v>
      </c>
      <c r="AP136" s="13" t="s">
        <v>85</v>
      </c>
      <c r="AQ136" s="13" t="s">
        <v>85</v>
      </c>
      <c r="AR136" s="13" t="s">
        <v>85</v>
      </c>
      <c r="AS136" s="13" t="s">
        <v>85</v>
      </c>
      <c r="AT136" s="13" t="s">
        <v>85</v>
      </c>
      <c r="AU136" s="13" t="s">
        <v>85</v>
      </c>
      <c r="AV136" s="13" t="s">
        <v>85</v>
      </c>
      <c r="AW136" s="13" t="s">
        <v>85</v>
      </c>
      <c r="AX136" s="40" t="s">
        <v>85</v>
      </c>
      <c r="AY136" s="13" t="s">
        <v>85</v>
      </c>
      <c r="AZ136" s="13" t="s">
        <v>85</v>
      </c>
      <c r="BA136" s="13" t="s">
        <v>85</v>
      </c>
      <c r="BB136" s="13" t="s">
        <v>85</v>
      </c>
      <c r="BC136" s="13" t="s">
        <v>85</v>
      </c>
      <c r="BD136" s="13" t="s">
        <v>85</v>
      </c>
      <c r="BE136" s="13" t="s">
        <v>85</v>
      </c>
      <c r="BF136" s="13" t="s">
        <v>85</v>
      </c>
      <c r="BG136" s="13" t="s">
        <v>85</v>
      </c>
      <c r="BH136" s="13" t="s">
        <v>85</v>
      </c>
      <c r="BI136" s="13" t="s">
        <v>85</v>
      </c>
      <c r="BJ136" s="13" t="s">
        <v>85</v>
      </c>
      <c r="BK136" s="13" t="s">
        <v>85</v>
      </c>
      <c r="BL136" s="13" t="s">
        <v>85</v>
      </c>
    </row>
    <row r="137" spans="1:64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20500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  <c r="AF137" s="13" t="s">
        <v>85</v>
      </c>
      <c r="AG137" s="13" t="s">
        <v>85</v>
      </c>
      <c r="AH137" s="13" t="s">
        <v>85</v>
      </c>
      <c r="AI137" s="13" t="s">
        <v>85</v>
      </c>
      <c r="AJ137" s="13" t="s">
        <v>85</v>
      </c>
      <c r="AK137" s="13" t="s">
        <v>85</v>
      </c>
      <c r="AL137" s="13" t="s">
        <v>85</v>
      </c>
      <c r="AM137" s="13" t="s">
        <v>85</v>
      </c>
      <c r="AN137" s="13" t="s">
        <v>85</v>
      </c>
      <c r="AO137" s="13" t="s">
        <v>85</v>
      </c>
      <c r="AP137" s="13" t="s">
        <v>85</v>
      </c>
      <c r="AQ137" s="13" t="s">
        <v>85</v>
      </c>
      <c r="AR137" s="24">
        <v>-4000</v>
      </c>
      <c r="AS137" s="13" t="s">
        <v>85</v>
      </c>
      <c r="AT137" s="13" t="s">
        <v>85</v>
      </c>
      <c r="AU137" s="13" t="s">
        <v>85</v>
      </c>
      <c r="AV137" s="13" t="s">
        <v>85</v>
      </c>
      <c r="AW137" s="13" t="s">
        <v>85</v>
      </c>
      <c r="AX137" s="40" t="s">
        <v>85</v>
      </c>
      <c r="AY137" s="13" t="s">
        <v>85</v>
      </c>
      <c r="AZ137" s="13" t="s">
        <v>85</v>
      </c>
      <c r="BA137" s="13" t="s">
        <v>85</v>
      </c>
      <c r="BB137" s="13" t="s">
        <v>85</v>
      </c>
      <c r="BC137" s="13" t="s">
        <v>85</v>
      </c>
      <c r="BD137" s="13" t="s">
        <v>85</v>
      </c>
      <c r="BE137" s="13" t="s">
        <v>85</v>
      </c>
      <c r="BF137" s="13" t="s">
        <v>85</v>
      </c>
      <c r="BG137" s="13" t="s">
        <v>85</v>
      </c>
      <c r="BH137" s="24">
        <v>-500</v>
      </c>
      <c r="BI137" s="13" t="s">
        <v>85</v>
      </c>
      <c r="BJ137" s="13" t="s">
        <v>85</v>
      </c>
      <c r="BK137" s="13" t="s">
        <v>85</v>
      </c>
      <c r="BL137" s="13" t="s">
        <v>85</v>
      </c>
    </row>
    <row r="138" spans="1:64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  <c r="AF138" s="13" t="s">
        <v>85</v>
      </c>
      <c r="AG138" s="13" t="s">
        <v>85</v>
      </c>
      <c r="AH138" s="13" t="s">
        <v>85</v>
      </c>
      <c r="AI138" s="13" t="s">
        <v>85</v>
      </c>
      <c r="AJ138" s="13" t="s">
        <v>85</v>
      </c>
      <c r="AK138" s="13" t="s">
        <v>85</v>
      </c>
      <c r="AL138" s="13" t="s">
        <v>85</v>
      </c>
      <c r="AM138" s="13" t="s">
        <v>85</v>
      </c>
      <c r="AN138" s="13" t="s">
        <v>85</v>
      </c>
      <c r="AO138" s="13" t="s">
        <v>85</v>
      </c>
      <c r="AP138" s="13" t="s">
        <v>85</v>
      </c>
      <c r="AQ138" s="13" t="s">
        <v>85</v>
      </c>
      <c r="AR138" s="13" t="s">
        <v>85</v>
      </c>
      <c r="AS138" s="13" t="s">
        <v>85</v>
      </c>
      <c r="AT138" s="13" t="s">
        <v>85</v>
      </c>
      <c r="AU138" s="13" t="s">
        <v>85</v>
      </c>
      <c r="AV138" s="13" t="s">
        <v>85</v>
      </c>
      <c r="AW138" s="13" t="s">
        <v>85</v>
      </c>
      <c r="AX138" s="40" t="s">
        <v>85</v>
      </c>
      <c r="AY138" s="13" t="s">
        <v>85</v>
      </c>
      <c r="AZ138" s="13" t="s">
        <v>85</v>
      </c>
      <c r="BA138" s="13" t="s">
        <v>85</v>
      </c>
      <c r="BB138" s="13" t="s">
        <v>85</v>
      </c>
      <c r="BC138" s="13" t="s">
        <v>85</v>
      </c>
      <c r="BD138" s="13" t="s">
        <v>85</v>
      </c>
      <c r="BE138" s="13" t="s">
        <v>85</v>
      </c>
      <c r="BF138" s="13" t="s">
        <v>85</v>
      </c>
      <c r="BG138" s="13" t="s">
        <v>85</v>
      </c>
      <c r="BH138" s="13" t="s">
        <v>85</v>
      </c>
      <c r="BI138" s="13" t="s">
        <v>85</v>
      </c>
      <c r="BJ138" s="13" t="s">
        <v>85</v>
      </c>
      <c r="BK138" s="13" t="s">
        <v>85</v>
      </c>
      <c r="BL138" s="13" t="s">
        <v>85</v>
      </c>
    </row>
    <row r="139" spans="1:64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  <c r="AI139" s="13" t="s">
        <v>85</v>
      </c>
      <c r="AJ139" s="13" t="s">
        <v>85</v>
      </c>
      <c r="AK139" s="13" t="s">
        <v>85</v>
      </c>
      <c r="AL139" s="13" t="s">
        <v>85</v>
      </c>
      <c r="AM139" s="13" t="s">
        <v>85</v>
      </c>
      <c r="AN139" s="13" t="s">
        <v>85</v>
      </c>
      <c r="AO139" s="13" t="s">
        <v>85</v>
      </c>
      <c r="AP139" s="13" t="s">
        <v>85</v>
      </c>
      <c r="AQ139" s="13" t="s">
        <v>85</v>
      </c>
      <c r="AR139" s="13" t="s">
        <v>85</v>
      </c>
      <c r="AS139" s="13" t="s">
        <v>85</v>
      </c>
      <c r="AT139" s="13" t="s">
        <v>85</v>
      </c>
      <c r="AU139" s="13" t="s">
        <v>85</v>
      </c>
      <c r="AV139" s="13" t="s">
        <v>85</v>
      </c>
      <c r="AW139" s="13" t="s">
        <v>85</v>
      </c>
      <c r="AX139" s="40" t="s">
        <v>85</v>
      </c>
      <c r="AY139" s="13" t="s">
        <v>85</v>
      </c>
      <c r="AZ139" s="13" t="s">
        <v>85</v>
      </c>
      <c r="BA139" s="13" t="s">
        <v>85</v>
      </c>
      <c r="BB139" s="13" t="s">
        <v>85</v>
      </c>
      <c r="BC139" s="13" t="s">
        <v>85</v>
      </c>
      <c r="BD139" s="13" t="s">
        <v>85</v>
      </c>
      <c r="BE139" s="13" t="s">
        <v>85</v>
      </c>
      <c r="BF139" s="13" t="s">
        <v>85</v>
      </c>
      <c r="BG139" s="13" t="s">
        <v>85</v>
      </c>
      <c r="BH139" s="13" t="s">
        <v>85</v>
      </c>
      <c r="BI139" s="13" t="s">
        <v>85</v>
      </c>
      <c r="BJ139" s="13" t="s">
        <v>85</v>
      </c>
      <c r="BK139" s="13" t="s">
        <v>85</v>
      </c>
      <c r="BL139" s="13" t="s">
        <v>85</v>
      </c>
    </row>
    <row r="140" spans="1:64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46700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  <c r="AF140" s="13" t="s">
        <v>85</v>
      </c>
      <c r="AG140" s="13" t="s">
        <v>85</v>
      </c>
      <c r="AH140" s="13" t="s">
        <v>85</v>
      </c>
      <c r="AI140" s="13" t="s">
        <v>85</v>
      </c>
      <c r="AJ140" s="13" t="s">
        <v>85</v>
      </c>
      <c r="AK140" s="13" t="s">
        <v>85</v>
      </c>
      <c r="AL140" s="13" t="s">
        <v>85</v>
      </c>
      <c r="AM140" s="13" t="s">
        <v>85</v>
      </c>
      <c r="AN140" s="13" t="s">
        <v>85</v>
      </c>
      <c r="AO140" s="13" t="s">
        <v>85</v>
      </c>
      <c r="AP140" s="13" t="s">
        <v>85</v>
      </c>
      <c r="AQ140" s="13" t="s">
        <v>85</v>
      </c>
      <c r="AR140" s="13" t="s">
        <v>85</v>
      </c>
      <c r="AS140" s="13" t="s">
        <v>85</v>
      </c>
      <c r="AT140" s="13" t="s">
        <v>85</v>
      </c>
      <c r="AU140" s="13" t="s">
        <v>85</v>
      </c>
      <c r="AV140" s="13" t="s">
        <v>85</v>
      </c>
      <c r="AW140" s="13" t="s">
        <v>85</v>
      </c>
      <c r="AX140" s="40" t="s">
        <v>85</v>
      </c>
      <c r="AY140" s="13" t="s">
        <v>85</v>
      </c>
      <c r="AZ140" s="13" t="s">
        <v>85</v>
      </c>
      <c r="BA140" s="13" t="s">
        <v>85</v>
      </c>
      <c r="BB140" s="13" t="s">
        <v>85</v>
      </c>
      <c r="BC140" s="13" t="s">
        <v>85</v>
      </c>
      <c r="BD140" s="13" t="s">
        <v>85</v>
      </c>
      <c r="BE140" s="13" t="s">
        <v>85</v>
      </c>
      <c r="BF140" s="13" t="s">
        <v>85</v>
      </c>
      <c r="BG140" s="13" t="s">
        <v>85</v>
      </c>
      <c r="BH140" s="13">
        <v>6700</v>
      </c>
      <c r="BI140" s="13" t="s">
        <v>85</v>
      </c>
      <c r="BJ140" s="13" t="s">
        <v>85</v>
      </c>
      <c r="BK140" s="13" t="s">
        <v>85</v>
      </c>
      <c r="BL140" s="13" t="s">
        <v>85</v>
      </c>
    </row>
    <row r="141" spans="1:64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  <c r="AF141" s="13" t="s">
        <v>85</v>
      </c>
      <c r="AG141" s="13" t="s">
        <v>85</v>
      </c>
      <c r="AH141" s="13" t="s">
        <v>85</v>
      </c>
      <c r="AI141" s="13" t="s">
        <v>85</v>
      </c>
      <c r="AJ141" s="13" t="s">
        <v>85</v>
      </c>
      <c r="AK141" s="13" t="s">
        <v>85</v>
      </c>
      <c r="AL141" s="13" t="s">
        <v>85</v>
      </c>
      <c r="AM141" s="13" t="s">
        <v>85</v>
      </c>
      <c r="AN141" s="13" t="s">
        <v>85</v>
      </c>
      <c r="AO141" s="13" t="s">
        <v>85</v>
      </c>
      <c r="AP141" s="13" t="s">
        <v>85</v>
      </c>
      <c r="AQ141" s="13" t="s">
        <v>85</v>
      </c>
      <c r="AR141" s="13" t="s">
        <v>85</v>
      </c>
      <c r="AS141" s="13" t="s">
        <v>85</v>
      </c>
      <c r="AT141" s="13" t="s">
        <v>85</v>
      </c>
      <c r="AU141" s="13" t="s">
        <v>85</v>
      </c>
      <c r="AV141" s="13" t="s">
        <v>85</v>
      </c>
      <c r="AW141" s="13" t="s">
        <v>85</v>
      </c>
      <c r="AX141" s="40" t="s">
        <v>85</v>
      </c>
      <c r="AY141" s="13" t="s">
        <v>85</v>
      </c>
      <c r="AZ141" s="13" t="s">
        <v>85</v>
      </c>
      <c r="BA141" s="13" t="s">
        <v>85</v>
      </c>
      <c r="BB141" s="13" t="s">
        <v>85</v>
      </c>
      <c r="BC141" s="13" t="s">
        <v>85</v>
      </c>
      <c r="BD141" s="13" t="s">
        <v>85</v>
      </c>
      <c r="BE141" s="13" t="s">
        <v>85</v>
      </c>
      <c r="BF141" s="13" t="s">
        <v>85</v>
      </c>
      <c r="BG141" s="13" t="s">
        <v>85</v>
      </c>
      <c r="BH141" s="13" t="s">
        <v>85</v>
      </c>
      <c r="BI141" s="13" t="s">
        <v>85</v>
      </c>
      <c r="BJ141" s="13" t="s">
        <v>85</v>
      </c>
      <c r="BK141" s="13" t="s">
        <v>85</v>
      </c>
      <c r="BL141" s="13" t="s">
        <v>85</v>
      </c>
    </row>
    <row r="142" spans="1:64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SUM(J142:BL142)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  <c r="AI142" s="13" t="s">
        <v>85</v>
      </c>
      <c r="AJ142" s="13" t="s">
        <v>85</v>
      </c>
      <c r="AK142" s="13" t="s">
        <v>85</v>
      </c>
      <c r="AL142" s="13" t="s">
        <v>85</v>
      </c>
      <c r="AM142" s="13" t="s">
        <v>85</v>
      </c>
      <c r="AN142" s="13" t="s">
        <v>85</v>
      </c>
      <c r="AO142" s="13" t="s">
        <v>85</v>
      </c>
      <c r="AP142" s="13" t="s">
        <v>85</v>
      </c>
      <c r="AQ142" s="13" t="s">
        <v>85</v>
      </c>
      <c r="AR142" s="13" t="s">
        <v>85</v>
      </c>
      <c r="AS142" s="13" t="s">
        <v>85</v>
      </c>
      <c r="AT142" s="13" t="s">
        <v>85</v>
      </c>
      <c r="AU142" s="13" t="s">
        <v>85</v>
      </c>
      <c r="AV142" s="13" t="s">
        <v>85</v>
      </c>
      <c r="AW142" s="13" t="s">
        <v>85</v>
      </c>
      <c r="AX142" s="40" t="s">
        <v>85</v>
      </c>
      <c r="AY142" s="13" t="s">
        <v>85</v>
      </c>
      <c r="AZ142" s="13" t="s">
        <v>85</v>
      </c>
      <c r="BA142" s="13" t="s">
        <v>85</v>
      </c>
      <c r="BB142" s="13" t="s">
        <v>85</v>
      </c>
      <c r="BC142" s="13" t="s">
        <v>85</v>
      </c>
      <c r="BD142" s="13" t="s">
        <v>85</v>
      </c>
      <c r="BE142" s="13" t="s">
        <v>85</v>
      </c>
      <c r="BF142" s="13" t="s">
        <v>85</v>
      </c>
      <c r="BG142" s="13" t="s">
        <v>85</v>
      </c>
      <c r="BH142" s="13" t="s">
        <v>85</v>
      </c>
      <c r="BI142" s="13" t="s">
        <v>85</v>
      </c>
      <c r="BJ142" s="13" t="s">
        <v>85</v>
      </c>
      <c r="BK142" s="13" t="s">
        <v>85</v>
      </c>
      <c r="BL142" s="13" t="s">
        <v>85</v>
      </c>
    </row>
    <row r="143" spans="1:64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  <c r="AM143" s="13" t="s">
        <v>85</v>
      </c>
      <c r="AN143" s="13" t="s">
        <v>85</v>
      </c>
      <c r="AO143" s="13" t="s">
        <v>85</v>
      </c>
      <c r="AP143" s="13" t="s">
        <v>85</v>
      </c>
      <c r="AQ143" s="13" t="s">
        <v>85</v>
      </c>
      <c r="AR143" s="13" t="s">
        <v>85</v>
      </c>
      <c r="AS143" s="13" t="s">
        <v>85</v>
      </c>
      <c r="AT143" s="13" t="s">
        <v>85</v>
      </c>
      <c r="AU143" s="13" t="s">
        <v>85</v>
      </c>
      <c r="AV143" s="13" t="s">
        <v>85</v>
      </c>
      <c r="AW143" s="13" t="s">
        <v>85</v>
      </c>
      <c r="AX143" s="40" t="s">
        <v>85</v>
      </c>
      <c r="AY143" s="13" t="s">
        <v>85</v>
      </c>
      <c r="AZ143" s="13" t="s">
        <v>85</v>
      </c>
      <c r="BA143" s="13" t="s">
        <v>85</v>
      </c>
      <c r="BB143" s="13" t="s">
        <v>85</v>
      </c>
      <c r="BC143" s="13" t="s">
        <v>85</v>
      </c>
      <c r="BD143" s="13" t="s">
        <v>85</v>
      </c>
      <c r="BE143" s="13" t="s">
        <v>85</v>
      </c>
      <c r="BF143" s="13" t="s">
        <v>85</v>
      </c>
      <c r="BG143" s="13" t="s">
        <v>85</v>
      </c>
      <c r="BH143" s="13" t="s">
        <v>85</v>
      </c>
      <c r="BI143" s="13" t="s">
        <v>85</v>
      </c>
      <c r="BJ143" s="13" t="s">
        <v>85</v>
      </c>
      <c r="BK143" s="13" t="s">
        <v>85</v>
      </c>
      <c r="BL143" s="13" t="s">
        <v>85</v>
      </c>
    </row>
    <row r="144" spans="1:64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SUM(J144:BL144)</f>
        <v>275000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  <c r="AF144" s="13" t="s">
        <v>85</v>
      </c>
      <c r="AG144" s="13" t="s">
        <v>85</v>
      </c>
      <c r="AH144" s="13" t="s">
        <v>85</v>
      </c>
      <c r="AI144" s="13" t="s">
        <v>85</v>
      </c>
      <c r="AJ144" s="13" t="s">
        <v>85</v>
      </c>
      <c r="AK144" s="13" t="s">
        <v>85</v>
      </c>
      <c r="AL144" s="13" t="s">
        <v>85</v>
      </c>
      <c r="AM144" s="13" t="s">
        <v>85</v>
      </c>
      <c r="AN144" s="13" t="s">
        <v>85</v>
      </c>
      <c r="AO144" s="13" t="s">
        <v>85</v>
      </c>
      <c r="AP144" s="13" t="s">
        <v>85</v>
      </c>
      <c r="AQ144" s="13" t="s">
        <v>85</v>
      </c>
      <c r="AR144" s="13" t="s">
        <v>85</v>
      </c>
      <c r="AS144" s="13" t="s">
        <v>85</v>
      </c>
      <c r="AT144" s="13" t="s">
        <v>85</v>
      </c>
      <c r="AU144" s="13" t="s">
        <v>85</v>
      </c>
      <c r="AV144" s="13" t="s">
        <v>85</v>
      </c>
      <c r="AW144" s="13" t="s">
        <v>85</v>
      </c>
      <c r="AX144" s="40" t="s">
        <v>85</v>
      </c>
      <c r="AY144" s="13" t="s">
        <v>85</v>
      </c>
      <c r="AZ144" s="13" t="s">
        <v>85</v>
      </c>
      <c r="BA144" s="13" t="s">
        <v>85</v>
      </c>
      <c r="BB144" s="13" t="s">
        <v>85</v>
      </c>
      <c r="BC144" s="13" t="s">
        <v>85</v>
      </c>
      <c r="BD144" s="13" t="s">
        <v>85</v>
      </c>
      <c r="BE144" s="13" t="s">
        <v>85</v>
      </c>
      <c r="BF144" s="13" t="s">
        <v>85</v>
      </c>
      <c r="BG144" s="13" t="s">
        <v>85</v>
      </c>
      <c r="BH144" s="13" t="s">
        <v>85</v>
      </c>
      <c r="BI144" s="13" t="s">
        <v>85</v>
      </c>
      <c r="BJ144" s="13" t="s">
        <v>85</v>
      </c>
      <c r="BK144" s="13" t="s">
        <v>85</v>
      </c>
      <c r="BL144" s="13" t="s">
        <v>85</v>
      </c>
    </row>
    <row r="145" spans="1:64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  <c r="AF145" s="13" t="s">
        <v>85</v>
      </c>
      <c r="AG145" s="13" t="s">
        <v>85</v>
      </c>
      <c r="AH145" s="13" t="s">
        <v>85</v>
      </c>
      <c r="AI145" s="13" t="s">
        <v>85</v>
      </c>
      <c r="AJ145" s="13" t="s">
        <v>85</v>
      </c>
      <c r="AK145" s="13" t="s">
        <v>85</v>
      </c>
      <c r="AL145" s="13" t="s">
        <v>85</v>
      </c>
      <c r="AM145" s="13" t="s">
        <v>85</v>
      </c>
      <c r="AN145" s="13" t="s">
        <v>85</v>
      </c>
      <c r="AO145" s="13" t="s">
        <v>85</v>
      </c>
      <c r="AP145" s="13" t="s">
        <v>85</v>
      </c>
      <c r="AQ145" s="13" t="s">
        <v>85</v>
      </c>
      <c r="AR145" s="13" t="s">
        <v>85</v>
      </c>
      <c r="AS145" s="13" t="s">
        <v>85</v>
      </c>
      <c r="AT145" s="13" t="s">
        <v>85</v>
      </c>
      <c r="AU145" s="13" t="s">
        <v>85</v>
      </c>
      <c r="AV145" s="13" t="s">
        <v>85</v>
      </c>
      <c r="AW145" s="13" t="s">
        <v>85</v>
      </c>
      <c r="AX145" s="40" t="s">
        <v>85</v>
      </c>
      <c r="AY145" s="13" t="s">
        <v>85</v>
      </c>
      <c r="AZ145" s="13" t="s">
        <v>85</v>
      </c>
      <c r="BA145" s="13" t="s">
        <v>85</v>
      </c>
      <c r="BB145" s="13" t="s">
        <v>85</v>
      </c>
      <c r="BC145" s="13" t="s">
        <v>85</v>
      </c>
      <c r="BD145" s="13" t="s">
        <v>85</v>
      </c>
      <c r="BE145" s="13" t="s">
        <v>85</v>
      </c>
      <c r="BF145" s="13" t="s">
        <v>85</v>
      </c>
      <c r="BG145" s="13" t="s">
        <v>85</v>
      </c>
      <c r="BH145" s="13" t="s">
        <v>85</v>
      </c>
      <c r="BI145" s="13" t="s">
        <v>85</v>
      </c>
      <c r="BJ145" s="13" t="s">
        <v>85</v>
      </c>
      <c r="BK145" s="13" t="s">
        <v>85</v>
      </c>
      <c r="BL145" s="13" t="s">
        <v>85</v>
      </c>
    </row>
    <row r="146" spans="1:64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496000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  <c r="AF146" s="13" t="s">
        <v>85</v>
      </c>
      <c r="AG146" s="13" t="s">
        <v>85</v>
      </c>
      <c r="AH146" s="24">
        <v>-83000</v>
      </c>
      <c r="AI146" s="13" t="s">
        <v>85</v>
      </c>
      <c r="AJ146" s="13" t="s">
        <v>85</v>
      </c>
      <c r="AK146" s="24">
        <v>-47000</v>
      </c>
      <c r="AL146" s="13" t="s">
        <v>85</v>
      </c>
      <c r="AM146" s="24">
        <v>-40000</v>
      </c>
      <c r="AN146" s="13" t="s">
        <v>85</v>
      </c>
      <c r="AO146" s="13" t="s">
        <v>85</v>
      </c>
      <c r="AP146" s="13" t="s">
        <v>85</v>
      </c>
      <c r="AQ146" s="24">
        <v>-120418</v>
      </c>
      <c r="AR146" s="13" t="s">
        <v>85</v>
      </c>
      <c r="AS146" s="13" t="s">
        <v>85</v>
      </c>
      <c r="AT146" s="13" t="s">
        <v>85</v>
      </c>
      <c r="AU146" s="13" t="s">
        <v>85</v>
      </c>
      <c r="AV146" s="13" t="s">
        <v>85</v>
      </c>
      <c r="AW146" s="13" t="s">
        <v>85</v>
      </c>
      <c r="AX146" s="40" t="s">
        <v>85</v>
      </c>
      <c r="AY146" s="13" t="s">
        <v>85</v>
      </c>
      <c r="AZ146" s="24">
        <v>-15582</v>
      </c>
      <c r="BA146" s="13" t="s">
        <v>85</v>
      </c>
      <c r="BB146" s="13" t="s">
        <v>85</v>
      </c>
      <c r="BC146" s="13" t="s">
        <v>85</v>
      </c>
      <c r="BD146" s="13" t="s">
        <v>85</v>
      </c>
      <c r="BE146" s="13" t="s">
        <v>85</v>
      </c>
      <c r="BF146" s="13" t="s">
        <v>85</v>
      </c>
      <c r="BG146" s="13" t="s">
        <v>85</v>
      </c>
      <c r="BH146" s="13" t="s">
        <v>85</v>
      </c>
      <c r="BI146" s="24">
        <v>-8000</v>
      </c>
      <c r="BJ146" s="13" t="s">
        <v>85</v>
      </c>
      <c r="BK146" s="13" t="s">
        <v>85</v>
      </c>
      <c r="BL146" s="13" t="s">
        <v>85</v>
      </c>
    </row>
    <row r="147" spans="1:64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  <c r="AI147" s="13" t="s">
        <v>85</v>
      </c>
      <c r="AJ147" s="13" t="s">
        <v>85</v>
      </c>
      <c r="AK147" s="13" t="s">
        <v>85</v>
      </c>
      <c r="AL147" s="13" t="s">
        <v>85</v>
      </c>
      <c r="AM147" s="13" t="s">
        <v>85</v>
      </c>
      <c r="AN147" s="13" t="s">
        <v>85</v>
      </c>
      <c r="AO147" s="13" t="s">
        <v>85</v>
      </c>
      <c r="AP147" s="13" t="s">
        <v>85</v>
      </c>
      <c r="AQ147" s="13" t="s">
        <v>85</v>
      </c>
      <c r="AR147" s="13" t="s">
        <v>85</v>
      </c>
      <c r="AS147" s="13" t="s">
        <v>85</v>
      </c>
      <c r="AT147" s="13" t="s">
        <v>85</v>
      </c>
      <c r="AU147" s="13" t="s">
        <v>85</v>
      </c>
      <c r="AV147" s="13" t="s">
        <v>85</v>
      </c>
      <c r="AW147" s="13" t="s">
        <v>85</v>
      </c>
      <c r="AX147" s="40" t="s">
        <v>85</v>
      </c>
      <c r="AY147" s="13" t="s">
        <v>85</v>
      </c>
      <c r="AZ147" s="13" t="s">
        <v>85</v>
      </c>
      <c r="BA147" s="13" t="s">
        <v>85</v>
      </c>
      <c r="BB147" s="13" t="s">
        <v>85</v>
      </c>
      <c r="BC147" s="13" t="s">
        <v>85</v>
      </c>
      <c r="BD147" s="13" t="s">
        <v>85</v>
      </c>
      <c r="BE147" s="13" t="s">
        <v>85</v>
      </c>
      <c r="BF147" s="13" t="s">
        <v>85</v>
      </c>
      <c r="BG147" s="13" t="s">
        <v>85</v>
      </c>
      <c r="BH147" s="13" t="s">
        <v>85</v>
      </c>
      <c r="BI147" s="13" t="s">
        <v>85</v>
      </c>
      <c r="BJ147" s="13" t="s">
        <v>85</v>
      </c>
      <c r="BK147" s="13" t="s">
        <v>85</v>
      </c>
      <c r="BL147" s="13" t="s">
        <v>85</v>
      </c>
    </row>
    <row r="148" spans="1:64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95" si="5">SUM(J148:BL148)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  <c r="AF148" s="13" t="s">
        <v>85</v>
      </c>
      <c r="AG148" s="13" t="s">
        <v>85</v>
      </c>
      <c r="AH148" s="13" t="s">
        <v>85</v>
      </c>
      <c r="AI148" s="13" t="s">
        <v>85</v>
      </c>
      <c r="AJ148" s="13" t="s">
        <v>85</v>
      </c>
      <c r="AK148" s="13" t="s">
        <v>85</v>
      </c>
      <c r="AL148" s="13" t="s">
        <v>85</v>
      </c>
      <c r="AM148" s="13" t="s">
        <v>85</v>
      </c>
      <c r="AN148" s="13" t="s">
        <v>85</v>
      </c>
      <c r="AO148" s="13" t="s">
        <v>85</v>
      </c>
      <c r="AP148" s="13" t="s">
        <v>85</v>
      </c>
      <c r="AQ148" s="13" t="s">
        <v>85</v>
      </c>
      <c r="AR148" s="13" t="s">
        <v>85</v>
      </c>
      <c r="AS148" s="13" t="s">
        <v>85</v>
      </c>
      <c r="AT148" s="13" t="s">
        <v>85</v>
      </c>
      <c r="AU148" s="13" t="s">
        <v>85</v>
      </c>
      <c r="AV148" s="13" t="s">
        <v>85</v>
      </c>
      <c r="AW148" s="13" t="s">
        <v>85</v>
      </c>
      <c r="AX148" s="40" t="s">
        <v>85</v>
      </c>
      <c r="AY148" s="13" t="s">
        <v>85</v>
      </c>
      <c r="AZ148" s="13" t="s">
        <v>85</v>
      </c>
      <c r="BA148" s="13" t="s">
        <v>85</v>
      </c>
      <c r="BB148" s="13" t="s">
        <v>85</v>
      </c>
      <c r="BC148" s="13" t="s">
        <v>85</v>
      </c>
      <c r="BD148" s="13" t="s">
        <v>85</v>
      </c>
      <c r="BE148" s="13" t="s">
        <v>85</v>
      </c>
      <c r="BF148" s="13" t="s">
        <v>85</v>
      </c>
      <c r="BG148" s="13" t="s">
        <v>85</v>
      </c>
      <c r="BH148" s="13" t="s">
        <v>85</v>
      </c>
      <c r="BI148" s="13" t="s">
        <v>85</v>
      </c>
      <c r="BJ148" s="13" t="s">
        <v>85</v>
      </c>
      <c r="BK148" s="13" t="s">
        <v>85</v>
      </c>
      <c r="BL148" s="13" t="s">
        <v>85</v>
      </c>
    </row>
    <row r="149" spans="1:64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  <c r="AF149" s="13" t="s">
        <v>85</v>
      </c>
      <c r="AG149" s="13" t="s">
        <v>85</v>
      </c>
      <c r="AH149" s="13" t="s">
        <v>85</v>
      </c>
      <c r="AI149" s="13" t="s">
        <v>85</v>
      </c>
      <c r="AJ149" s="13" t="s">
        <v>85</v>
      </c>
      <c r="AK149" s="13" t="s">
        <v>85</v>
      </c>
      <c r="AL149" s="13" t="s">
        <v>85</v>
      </c>
      <c r="AM149" s="13" t="s">
        <v>85</v>
      </c>
      <c r="AN149" s="13" t="s">
        <v>85</v>
      </c>
      <c r="AO149" s="13" t="s">
        <v>85</v>
      </c>
      <c r="AP149" s="13" t="s">
        <v>85</v>
      </c>
      <c r="AQ149" s="13" t="s">
        <v>85</v>
      </c>
      <c r="AR149" s="13" t="s">
        <v>85</v>
      </c>
      <c r="AS149" s="13" t="s">
        <v>85</v>
      </c>
      <c r="AT149" s="13" t="s">
        <v>85</v>
      </c>
      <c r="AU149" s="13" t="s">
        <v>85</v>
      </c>
      <c r="AV149" s="13" t="s">
        <v>85</v>
      </c>
      <c r="AW149" s="13" t="s">
        <v>85</v>
      </c>
      <c r="AX149" s="40" t="s">
        <v>85</v>
      </c>
      <c r="AY149" s="13" t="s">
        <v>85</v>
      </c>
      <c r="AZ149" s="13" t="s">
        <v>85</v>
      </c>
      <c r="BA149" s="13" t="s">
        <v>85</v>
      </c>
      <c r="BB149" s="13" t="s">
        <v>85</v>
      </c>
      <c r="BC149" s="13" t="s">
        <v>85</v>
      </c>
      <c r="BD149" s="13" t="s">
        <v>85</v>
      </c>
      <c r="BE149" s="13" t="s">
        <v>85</v>
      </c>
      <c r="BF149" s="13" t="s">
        <v>85</v>
      </c>
      <c r="BG149" s="13" t="s">
        <v>85</v>
      </c>
      <c r="BH149" s="13" t="s">
        <v>85</v>
      </c>
      <c r="BI149" s="13" t="s">
        <v>85</v>
      </c>
      <c r="BJ149" s="13" t="s">
        <v>85</v>
      </c>
      <c r="BK149" s="13" t="s">
        <v>85</v>
      </c>
      <c r="BL149" s="13" t="s">
        <v>85</v>
      </c>
    </row>
    <row r="150" spans="1:64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  <c r="AF150" s="13" t="s">
        <v>85</v>
      </c>
      <c r="AG150" s="13" t="s">
        <v>85</v>
      </c>
      <c r="AH150" s="13" t="s">
        <v>85</v>
      </c>
      <c r="AI150" s="13" t="s">
        <v>85</v>
      </c>
      <c r="AJ150" s="13" t="s">
        <v>85</v>
      </c>
      <c r="AK150" s="13" t="s">
        <v>85</v>
      </c>
      <c r="AL150" s="13" t="s">
        <v>85</v>
      </c>
      <c r="AM150" s="13" t="s">
        <v>85</v>
      </c>
      <c r="AN150" s="13" t="s">
        <v>85</v>
      </c>
      <c r="AO150" s="13" t="s">
        <v>85</v>
      </c>
      <c r="AP150" s="13" t="s">
        <v>85</v>
      </c>
      <c r="AQ150" s="13" t="s">
        <v>85</v>
      </c>
      <c r="AR150" s="13" t="s">
        <v>85</v>
      </c>
      <c r="AS150" s="13" t="s">
        <v>85</v>
      </c>
      <c r="AT150" s="13" t="s">
        <v>85</v>
      </c>
      <c r="AU150" s="13" t="s">
        <v>85</v>
      </c>
      <c r="AV150" s="13" t="s">
        <v>85</v>
      </c>
      <c r="AW150" s="13" t="s">
        <v>85</v>
      </c>
      <c r="AX150" s="40" t="s">
        <v>85</v>
      </c>
      <c r="AY150" s="13" t="s">
        <v>85</v>
      </c>
      <c r="AZ150" s="13" t="s">
        <v>85</v>
      </c>
      <c r="BA150" s="13" t="s">
        <v>85</v>
      </c>
      <c r="BB150" s="13" t="s">
        <v>85</v>
      </c>
      <c r="BC150" s="13" t="s">
        <v>85</v>
      </c>
      <c r="BD150" s="13" t="s">
        <v>85</v>
      </c>
      <c r="BE150" s="13" t="s">
        <v>85</v>
      </c>
      <c r="BF150" s="13" t="s">
        <v>85</v>
      </c>
      <c r="BG150" s="13" t="s">
        <v>85</v>
      </c>
      <c r="BH150" s="13" t="s">
        <v>85</v>
      </c>
      <c r="BI150" s="13" t="s">
        <v>85</v>
      </c>
      <c r="BJ150" s="13" t="s">
        <v>85</v>
      </c>
      <c r="BK150" s="13" t="s">
        <v>85</v>
      </c>
      <c r="BL150" s="13" t="s">
        <v>85</v>
      </c>
    </row>
    <row r="151" spans="1:64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  <c r="AI151" s="13" t="s">
        <v>85</v>
      </c>
      <c r="AJ151" s="13" t="s">
        <v>85</v>
      </c>
      <c r="AK151" s="13" t="s">
        <v>85</v>
      </c>
      <c r="AL151" s="13" t="s">
        <v>85</v>
      </c>
      <c r="AM151" s="13" t="s">
        <v>85</v>
      </c>
      <c r="AN151" s="13" t="s">
        <v>85</v>
      </c>
      <c r="AO151" s="13" t="s">
        <v>85</v>
      </c>
      <c r="AP151" s="13" t="s">
        <v>85</v>
      </c>
      <c r="AQ151" s="13" t="s">
        <v>85</v>
      </c>
      <c r="AR151" s="13" t="s">
        <v>85</v>
      </c>
      <c r="AS151" s="13" t="s">
        <v>85</v>
      </c>
      <c r="AT151" s="13" t="s">
        <v>85</v>
      </c>
      <c r="AU151" s="13" t="s">
        <v>85</v>
      </c>
      <c r="AV151" s="13" t="s">
        <v>85</v>
      </c>
      <c r="AW151" s="13" t="s">
        <v>85</v>
      </c>
      <c r="AX151" s="40" t="s">
        <v>85</v>
      </c>
      <c r="AY151" s="13" t="s">
        <v>85</v>
      </c>
      <c r="AZ151" s="13" t="s">
        <v>85</v>
      </c>
      <c r="BA151" s="13" t="s">
        <v>85</v>
      </c>
      <c r="BB151" s="13" t="s">
        <v>85</v>
      </c>
      <c r="BC151" s="13" t="s">
        <v>85</v>
      </c>
      <c r="BD151" s="13" t="s">
        <v>85</v>
      </c>
      <c r="BE151" s="13" t="s">
        <v>85</v>
      </c>
      <c r="BF151" s="13" t="s">
        <v>85</v>
      </c>
      <c r="BG151" s="13" t="s">
        <v>85</v>
      </c>
      <c r="BH151" s="13" t="s">
        <v>85</v>
      </c>
      <c r="BI151" s="13" t="s">
        <v>85</v>
      </c>
      <c r="BJ151" s="13" t="s">
        <v>85</v>
      </c>
      <c r="BK151" s="13" t="s">
        <v>85</v>
      </c>
      <c r="BL151" s="13" t="s">
        <v>85</v>
      </c>
    </row>
    <row r="152" spans="1:64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  <c r="AF152" s="13" t="s">
        <v>85</v>
      </c>
      <c r="AG152" s="13" t="s">
        <v>85</v>
      </c>
      <c r="AH152" s="13" t="s">
        <v>85</v>
      </c>
      <c r="AI152" s="13" t="s">
        <v>85</v>
      </c>
      <c r="AJ152" s="13" t="s">
        <v>85</v>
      </c>
      <c r="AK152" s="13" t="s">
        <v>85</v>
      </c>
      <c r="AL152" s="13" t="s">
        <v>85</v>
      </c>
      <c r="AM152" s="13" t="s">
        <v>85</v>
      </c>
      <c r="AN152" s="13" t="s">
        <v>85</v>
      </c>
      <c r="AO152" s="13" t="s">
        <v>85</v>
      </c>
      <c r="AP152" s="13" t="s">
        <v>85</v>
      </c>
      <c r="AQ152" s="13" t="s">
        <v>85</v>
      </c>
      <c r="AR152" s="13" t="s">
        <v>85</v>
      </c>
      <c r="AS152" s="13" t="s">
        <v>85</v>
      </c>
      <c r="AT152" s="13" t="s">
        <v>85</v>
      </c>
      <c r="AU152" s="13" t="s">
        <v>85</v>
      </c>
      <c r="AV152" s="13" t="s">
        <v>85</v>
      </c>
      <c r="AW152" s="13" t="s">
        <v>85</v>
      </c>
      <c r="AX152" s="40" t="s">
        <v>85</v>
      </c>
      <c r="AY152" s="13" t="s">
        <v>85</v>
      </c>
      <c r="AZ152" s="13" t="s">
        <v>85</v>
      </c>
      <c r="BA152" s="13" t="s">
        <v>85</v>
      </c>
      <c r="BB152" s="13" t="s">
        <v>85</v>
      </c>
      <c r="BC152" s="13" t="s">
        <v>85</v>
      </c>
      <c r="BD152" s="13" t="s">
        <v>85</v>
      </c>
      <c r="BE152" s="13" t="s">
        <v>85</v>
      </c>
      <c r="BF152" s="13" t="s">
        <v>85</v>
      </c>
      <c r="BG152" s="13" t="s">
        <v>85</v>
      </c>
      <c r="BH152" s="13" t="s">
        <v>85</v>
      </c>
      <c r="BI152" s="13" t="s">
        <v>85</v>
      </c>
      <c r="BJ152" s="13" t="s">
        <v>85</v>
      </c>
      <c r="BK152" s="13" t="s">
        <v>85</v>
      </c>
      <c r="BL152" s="13" t="s">
        <v>85</v>
      </c>
    </row>
    <row r="153" spans="1:64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  <c r="AF153" s="13" t="s">
        <v>85</v>
      </c>
      <c r="AG153" s="13" t="s">
        <v>85</v>
      </c>
      <c r="AH153" s="13" t="s">
        <v>85</v>
      </c>
      <c r="AI153" s="13" t="s">
        <v>85</v>
      </c>
      <c r="AJ153" s="13" t="s">
        <v>85</v>
      </c>
      <c r="AK153" s="13" t="s">
        <v>85</v>
      </c>
      <c r="AL153" s="13" t="s">
        <v>85</v>
      </c>
      <c r="AM153" s="13" t="s">
        <v>85</v>
      </c>
      <c r="AN153" s="13" t="s">
        <v>85</v>
      </c>
      <c r="AO153" s="13" t="s">
        <v>85</v>
      </c>
      <c r="AP153" s="13" t="s">
        <v>85</v>
      </c>
      <c r="AQ153" s="13" t="s">
        <v>85</v>
      </c>
      <c r="AR153" s="13" t="s">
        <v>85</v>
      </c>
      <c r="AS153" s="13" t="s">
        <v>85</v>
      </c>
      <c r="AT153" s="13" t="s">
        <v>85</v>
      </c>
      <c r="AU153" s="13" t="s">
        <v>85</v>
      </c>
      <c r="AV153" s="13" t="s">
        <v>85</v>
      </c>
      <c r="AW153" s="13" t="s">
        <v>85</v>
      </c>
      <c r="AX153" s="40" t="s">
        <v>85</v>
      </c>
      <c r="AY153" s="13" t="s">
        <v>85</v>
      </c>
      <c r="AZ153" s="13" t="s">
        <v>85</v>
      </c>
      <c r="BA153" s="13" t="s">
        <v>85</v>
      </c>
      <c r="BB153" s="13" t="s">
        <v>85</v>
      </c>
      <c r="BC153" s="13" t="s">
        <v>85</v>
      </c>
      <c r="BD153" s="13" t="s">
        <v>85</v>
      </c>
      <c r="BE153" s="13" t="s">
        <v>85</v>
      </c>
      <c r="BF153" s="13" t="s">
        <v>85</v>
      </c>
      <c r="BG153" s="13" t="s">
        <v>85</v>
      </c>
      <c r="BH153" s="13" t="s">
        <v>85</v>
      </c>
      <c r="BI153" s="13" t="s">
        <v>85</v>
      </c>
      <c r="BJ153" s="13" t="s">
        <v>85</v>
      </c>
      <c r="BK153" s="13" t="s">
        <v>85</v>
      </c>
      <c r="BL153" s="13" t="s">
        <v>85</v>
      </c>
    </row>
    <row r="154" spans="1:64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  <c r="AI154" s="13" t="s">
        <v>85</v>
      </c>
      <c r="AJ154" s="13" t="s">
        <v>85</v>
      </c>
      <c r="AK154" s="13" t="s">
        <v>85</v>
      </c>
      <c r="AL154" s="13" t="s">
        <v>85</v>
      </c>
      <c r="AM154" s="13" t="s">
        <v>85</v>
      </c>
      <c r="AN154" s="13" t="s">
        <v>85</v>
      </c>
      <c r="AO154" s="13" t="s">
        <v>85</v>
      </c>
      <c r="AP154" s="13" t="s">
        <v>85</v>
      </c>
      <c r="AQ154" s="13" t="s">
        <v>85</v>
      </c>
      <c r="AR154" s="13" t="s">
        <v>85</v>
      </c>
      <c r="AS154" s="13" t="s">
        <v>85</v>
      </c>
      <c r="AT154" s="13" t="s">
        <v>85</v>
      </c>
      <c r="AU154" s="13" t="s">
        <v>85</v>
      </c>
      <c r="AV154" s="13" t="s">
        <v>85</v>
      </c>
      <c r="AW154" s="13" t="s">
        <v>85</v>
      </c>
      <c r="AX154" s="40" t="s">
        <v>85</v>
      </c>
      <c r="AY154" s="13" t="s">
        <v>85</v>
      </c>
      <c r="AZ154" s="13" t="s">
        <v>85</v>
      </c>
      <c r="BA154" s="13" t="s">
        <v>85</v>
      </c>
      <c r="BB154" s="13" t="s">
        <v>85</v>
      </c>
      <c r="BC154" s="13" t="s">
        <v>85</v>
      </c>
      <c r="BD154" s="13" t="s">
        <v>85</v>
      </c>
      <c r="BE154" s="13" t="s">
        <v>85</v>
      </c>
      <c r="BF154" s="13" t="s">
        <v>85</v>
      </c>
      <c r="BG154" s="13" t="s">
        <v>85</v>
      </c>
      <c r="BH154" s="13" t="s">
        <v>85</v>
      </c>
      <c r="BI154" s="13" t="s">
        <v>85</v>
      </c>
      <c r="BJ154" s="13" t="s">
        <v>85</v>
      </c>
      <c r="BK154" s="13" t="s">
        <v>85</v>
      </c>
      <c r="BL154" s="13" t="s">
        <v>85</v>
      </c>
    </row>
    <row r="155" spans="1:64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 t="s">
        <v>85</v>
      </c>
      <c r="AL155" s="13" t="s">
        <v>85</v>
      </c>
      <c r="AM155" s="13" t="s">
        <v>85</v>
      </c>
      <c r="AN155" s="13" t="s">
        <v>85</v>
      </c>
      <c r="AO155" s="13" t="s">
        <v>85</v>
      </c>
      <c r="AP155" s="13" t="s">
        <v>85</v>
      </c>
      <c r="AQ155" s="13" t="s">
        <v>85</v>
      </c>
      <c r="AR155" s="13" t="s">
        <v>85</v>
      </c>
      <c r="AS155" s="13" t="s">
        <v>85</v>
      </c>
      <c r="AT155" s="13" t="s">
        <v>85</v>
      </c>
      <c r="AU155" s="13" t="s">
        <v>85</v>
      </c>
      <c r="AV155" s="13" t="s">
        <v>85</v>
      </c>
      <c r="AW155" s="13" t="s">
        <v>85</v>
      </c>
      <c r="AX155" s="40" t="s">
        <v>85</v>
      </c>
      <c r="AY155" s="13" t="s">
        <v>85</v>
      </c>
      <c r="AZ155" s="13" t="s">
        <v>85</v>
      </c>
      <c r="BA155" s="13" t="s">
        <v>85</v>
      </c>
      <c r="BB155" s="13" t="s">
        <v>85</v>
      </c>
      <c r="BC155" s="13" t="s">
        <v>85</v>
      </c>
      <c r="BD155" s="13" t="s">
        <v>85</v>
      </c>
      <c r="BE155" s="13" t="s">
        <v>85</v>
      </c>
      <c r="BF155" s="13" t="s">
        <v>85</v>
      </c>
      <c r="BG155" s="13" t="s">
        <v>85</v>
      </c>
      <c r="BH155" s="13" t="s">
        <v>85</v>
      </c>
      <c r="BI155" s="13" t="s">
        <v>85</v>
      </c>
      <c r="BJ155" s="13" t="s">
        <v>85</v>
      </c>
      <c r="BK155" s="13" t="s">
        <v>85</v>
      </c>
      <c r="BL155" s="13" t="s">
        <v>85</v>
      </c>
    </row>
    <row r="156" spans="1:64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4150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>
        <v>150</v>
      </c>
      <c r="AF156" s="13" t="s">
        <v>85</v>
      </c>
      <c r="AG156" s="13" t="s">
        <v>85</v>
      </c>
      <c r="AH156" s="13" t="s">
        <v>85</v>
      </c>
      <c r="AI156" s="13" t="s">
        <v>85</v>
      </c>
      <c r="AJ156" s="13" t="s">
        <v>85</v>
      </c>
      <c r="AK156" s="13" t="s">
        <v>85</v>
      </c>
      <c r="AL156" s="13" t="s">
        <v>85</v>
      </c>
      <c r="AM156" s="13" t="s">
        <v>85</v>
      </c>
      <c r="AN156" s="13" t="s">
        <v>85</v>
      </c>
      <c r="AO156" s="13" t="s">
        <v>85</v>
      </c>
      <c r="AP156" s="13" t="s">
        <v>85</v>
      </c>
      <c r="AQ156" s="13" t="s">
        <v>85</v>
      </c>
      <c r="AR156" s="13" t="s">
        <v>85</v>
      </c>
      <c r="AS156" s="13" t="s">
        <v>85</v>
      </c>
      <c r="AT156" s="13" t="s">
        <v>85</v>
      </c>
      <c r="AU156" s="13" t="s">
        <v>85</v>
      </c>
      <c r="AV156" s="13" t="s">
        <v>85</v>
      </c>
      <c r="AW156" s="13" t="s">
        <v>85</v>
      </c>
      <c r="AX156" s="40" t="s">
        <v>85</v>
      </c>
      <c r="AY156" s="13" t="s">
        <v>85</v>
      </c>
      <c r="AZ156" s="13" t="s">
        <v>85</v>
      </c>
      <c r="BA156" s="13" t="s">
        <v>85</v>
      </c>
      <c r="BB156" s="13" t="s">
        <v>85</v>
      </c>
      <c r="BC156" s="13" t="s">
        <v>85</v>
      </c>
      <c r="BD156" s="13" t="s">
        <v>85</v>
      </c>
      <c r="BE156" s="13" t="s">
        <v>85</v>
      </c>
      <c r="BF156" s="13" t="s">
        <v>85</v>
      </c>
      <c r="BG156" s="13" t="s">
        <v>85</v>
      </c>
      <c r="BH156" s="13" t="s">
        <v>85</v>
      </c>
      <c r="BI156" s="13" t="s">
        <v>85</v>
      </c>
      <c r="BJ156" s="13" t="s">
        <v>85</v>
      </c>
      <c r="BK156" s="13" t="s">
        <v>85</v>
      </c>
      <c r="BL156" s="13" t="s">
        <v>85</v>
      </c>
    </row>
    <row r="157" spans="1:64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95400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4">
        <v>-14600</v>
      </c>
      <c r="AD157" s="13" t="s">
        <v>85</v>
      </c>
      <c r="AE157" s="13" t="s">
        <v>85</v>
      </c>
      <c r="AF157" s="13" t="s">
        <v>85</v>
      </c>
      <c r="AG157" s="13" t="s">
        <v>85</v>
      </c>
      <c r="AH157" s="13" t="s">
        <v>85</v>
      </c>
      <c r="AI157" s="13" t="s">
        <v>85</v>
      </c>
      <c r="AJ157" s="13" t="s">
        <v>85</v>
      </c>
      <c r="AK157" s="13" t="s">
        <v>85</v>
      </c>
      <c r="AL157" s="13" t="s">
        <v>85</v>
      </c>
      <c r="AM157" s="13" t="s">
        <v>85</v>
      </c>
      <c r="AN157" s="13" t="s">
        <v>85</v>
      </c>
      <c r="AO157" s="13" t="s">
        <v>85</v>
      </c>
      <c r="AP157" s="13" t="s">
        <v>85</v>
      </c>
      <c r="AQ157" s="13" t="s">
        <v>85</v>
      </c>
      <c r="AR157" s="13" t="s">
        <v>85</v>
      </c>
      <c r="AS157" s="13" t="s">
        <v>85</v>
      </c>
      <c r="AT157" s="13" t="s">
        <v>85</v>
      </c>
      <c r="AU157" s="13" t="s">
        <v>85</v>
      </c>
      <c r="AV157" s="13" t="s">
        <v>85</v>
      </c>
      <c r="AW157" s="13" t="s">
        <v>85</v>
      </c>
      <c r="AX157" s="40" t="s">
        <v>85</v>
      </c>
      <c r="AY157" s="13" t="s">
        <v>85</v>
      </c>
      <c r="AZ157" s="13" t="s">
        <v>85</v>
      </c>
      <c r="BA157" s="13" t="s">
        <v>85</v>
      </c>
      <c r="BB157" s="13" t="s">
        <v>85</v>
      </c>
      <c r="BC157" s="13" t="s">
        <v>85</v>
      </c>
      <c r="BD157" s="13" t="s">
        <v>85</v>
      </c>
      <c r="BE157" s="13" t="s">
        <v>85</v>
      </c>
      <c r="BF157" s="13" t="s">
        <v>85</v>
      </c>
      <c r="BG157" s="13" t="s">
        <v>85</v>
      </c>
      <c r="BH157" s="13" t="s">
        <v>85</v>
      </c>
      <c r="BI157" s="13" t="s">
        <v>85</v>
      </c>
      <c r="BJ157" s="13" t="s">
        <v>85</v>
      </c>
      <c r="BK157" s="13" t="s">
        <v>85</v>
      </c>
      <c r="BL157" s="13" t="s">
        <v>85</v>
      </c>
    </row>
    <row r="158" spans="1:64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  <c r="AF158" s="13" t="s">
        <v>85</v>
      </c>
      <c r="AG158" s="13" t="s">
        <v>85</v>
      </c>
      <c r="AH158" s="13" t="s">
        <v>85</v>
      </c>
      <c r="AI158" s="13" t="s">
        <v>85</v>
      </c>
      <c r="AJ158" s="13" t="s">
        <v>85</v>
      </c>
      <c r="AK158" s="13" t="s">
        <v>85</v>
      </c>
      <c r="AL158" s="13" t="s">
        <v>85</v>
      </c>
      <c r="AM158" s="13" t="s">
        <v>85</v>
      </c>
      <c r="AN158" s="13" t="s">
        <v>85</v>
      </c>
      <c r="AO158" s="13" t="s">
        <v>85</v>
      </c>
      <c r="AP158" s="13" t="s">
        <v>85</v>
      </c>
      <c r="AQ158" s="13" t="s">
        <v>85</v>
      </c>
      <c r="AR158" s="13" t="s">
        <v>85</v>
      </c>
      <c r="AS158" s="13" t="s">
        <v>85</v>
      </c>
      <c r="AT158" s="13" t="s">
        <v>85</v>
      </c>
      <c r="AU158" s="13" t="s">
        <v>85</v>
      </c>
      <c r="AV158" s="13" t="s">
        <v>85</v>
      </c>
      <c r="AW158" s="13" t="s">
        <v>85</v>
      </c>
      <c r="AX158" s="40" t="s">
        <v>85</v>
      </c>
      <c r="AY158" s="13" t="s">
        <v>85</v>
      </c>
      <c r="AZ158" s="13" t="s">
        <v>85</v>
      </c>
      <c r="BA158" s="13" t="s">
        <v>85</v>
      </c>
      <c r="BB158" s="13" t="s">
        <v>85</v>
      </c>
      <c r="BC158" s="13" t="s">
        <v>85</v>
      </c>
      <c r="BD158" s="13" t="s">
        <v>85</v>
      </c>
      <c r="BE158" s="13" t="s">
        <v>85</v>
      </c>
      <c r="BF158" s="13" t="s">
        <v>85</v>
      </c>
      <c r="BG158" s="13" t="s">
        <v>85</v>
      </c>
      <c r="BH158" s="13" t="s">
        <v>85</v>
      </c>
      <c r="BI158" s="13" t="s">
        <v>85</v>
      </c>
      <c r="BJ158" s="13" t="s">
        <v>85</v>
      </c>
      <c r="BK158" s="13" t="s">
        <v>85</v>
      </c>
      <c r="BL158" s="13" t="s">
        <v>85</v>
      </c>
    </row>
    <row r="159" spans="1:64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10500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  <c r="AI159" s="13" t="s">
        <v>85</v>
      </c>
      <c r="AJ159" s="13" t="s">
        <v>85</v>
      </c>
      <c r="AK159" s="13" t="s">
        <v>85</v>
      </c>
      <c r="AL159" s="13" t="s">
        <v>85</v>
      </c>
      <c r="AM159" s="13" t="s">
        <v>85</v>
      </c>
      <c r="AN159" s="13" t="s">
        <v>85</v>
      </c>
      <c r="AO159" s="13" t="s">
        <v>85</v>
      </c>
      <c r="AP159" s="13" t="s">
        <v>85</v>
      </c>
      <c r="AQ159" s="13" t="s">
        <v>85</v>
      </c>
      <c r="AR159" s="13" t="s">
        <v>85</v>
      </c>
      <c r="AS159" s="13" t="s">
        <v>85</v>
      </c>
      <c r="AT159" s="13" t="s">
        <v>85</v>
      </c>
      <c r="AU159" s="13" t="s">
        <v>85</v>
      </c>
      <c r="AV159" s="13" t="s">
        <v>85</v>
      </c>
      <c r="AW159" s="13" t="s">
        <v>85</v>
      </c>
      <c r="AX159" s="40" t="s">
        <v>85</v>
      </c>
      <c r="AY159" s="24">
        <v>-11000</v>
      </c>
      <c r="AZ159" s="13" t="s">
        <v>85</v>
      </c>
      <c r="BA159" s="13" t="s">
        <v>85</v>
      </c>
      <c r="BB159" s="13" t="s">
        <v>85</v>
      </c>
      <c r="BC159" s="13" t="s">
        <v>85</v>
      </c>
      <c r="BD159" s="13" t="s">
        <v>85</v>
      </c>
      <c r="BE159" s="13" t="s">
        <v>85</v>
      </c>
      <c r="BF159" s="13" t="s">
        <v>85</v>
      </c>
      <c r="BG159" s="13" t="s">
        <v>85</v>
      </c>
      <c r="BH159" s="13" t="s">
        <v>85</v>
      </c>
      <c r="BI159" s="13" t="s">
        <v>85</v>
      </c>
      <c r="BJ159" s="13" t="s">
        <v>85</v>
      </c>
      <c r="BK159" s="13" t="s">
        <v>85</v>
      </c>
      <c r="BL159" s="13" t="s">
        <v>85</v>
      </c>
    </row>
    <row r="160" spans="1:64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  <c r="AF160" s="13" t="s">
        <v>85</v>
      </c>
      <c r="AG160" s="13" t="s">
        <v>85</v>
      </c>
      <c r="AH160" s="13" t="s">
        <v>85</v>
      </c>
      <c r="AI160" s="13" t="s">
        <v>85</v>
      </c>
      <c r="AJ160" s="13" t="s">
        <v>85</v>
      </c>
      <c r="AK160" s="13" t="s">
        <v>85</v>
      </c>
      <c r="AL160" s="13" t="s">
        <v>85</v>
      </c>
      <c r="AM160" s="13" t="s">
        <v>85</v>
      </c>
      <c r="AN160" s="13" t="s">
        <v>85</v>
      </c>
      <c r="AO160" s="13" t="s">
        <v>85</v>
      </c>
      <c r="AP160" s="13" t="s">
        <v>85</v>
      </c>
      <c r="AQ160" s="13" t="s">
        <v>85</v>
      </c>
      <c r="AR160" s="13" t="s">
        <v>85</v>
      </c>
      <c r="AS160" s="13" t="s">
        <v>85</v>
      </c>
      <c r="AT160" s="13" t="s">
        <v>85</v>
      </c>
      <c r="AU160" s="13" t="s">
        <v>85</v>
      </c>
      <c r="AV160" s="13" t="s">
        <v>85</v>
      </c>
      <c r="AW160" s="13" t="s">
        <v>85</v>
      </c>
      <c r="AX160" s="40" t="s">
        <v>85</v>
      </c>
      <c r="AY160" s="13" t="s">
        <v>85</v>
      </c>
      <c r="AZ160" s="13" t="s">
        <v>85</v>
      </c>
      <c r="BA160" s="13" t="s">
        <v>85</v>
      </c>
      <c r="BB160" s="13" t="s">
        <v>85</v>
      </c>
      <c r="BC160" s="13" t="s">
        <v>85</v>
      </c>
      <c r="BD160" s="13" t="s">
        <v>85</v>
      </c>
      <c r="BE160" s="13" t="s">
        <v>85</v>
      </c>
      <c r="BF160" s="13" t="s">
        <v>85</v>
      </c>
      <c r="BG160" s="13" t="s">
        <v>85</v>
      </c>
      <c r="BH160" s="13" t="s">
        <v>85</v>
      </c>
      <c r="BI160" s="13" t="s">
        <v>85</v>
      </c>
      <c r="BJ160" s="13" t="s">
        <v>85</v>
      </c>
      <c r="BK160" s="13" t="s">
        <v>85</v>
      </c>
      <c r="BL160" s="13" t="s">
        <v>85</v>
      </c>
    </row>
    <row r="161" spans="1:64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  <c r="AF161" s="13" t="s">
        <v>85</v>
      </c>
      <c r="AG161" s="13" t="s">
        <v>85</v>
      </c>
      <c r="AH161" s="13" t="s">
        <v>85</v>
      </c>
      <c r="AI161" s="13" t="s">
        <v>85</v>
      </c>
      <c r="AJ161" s="13" t="s">
        <v>85</v>
      </c>
      <c r="AK161" s="13" t="s">
        <v>85</v>
      </c>
      <c r="AL161" s="13" t="s">
        <v>85</v>
      </c>
      <c r="AM161" s="13" t="s">
        <v>85</v>
      </c>
      <c r="AN161" s="13" t="s">
        <v>85</v>
      </c>
      <c r="AO161" s="13" t="s">
        <v>85</v>
      </c>
      <c r="AP161" s="13" t="s">
        <v>85</v>
      </c>
      <c r="AQ161" s="13" t="s">
        <v>85</v>
      </c>
      <c r="AR161" s="13" t="s">
        <v>85</v>
      </c>
      <c r="AS161" s="13" t="s">
        <v>85</v>
      </c>
      <c r="AT161" s="13" t="s">
        <v>85</v>
      </c>
      <c r="AU161" s="13" t="s">
        <v>85</v>
      </c>
      <c r="AV161" s="13" t="s">
        <v>85</v>
      </c>
      <c r="AW161" s="13" t="s">
        <v>85</v>
      </c>
      <c r="AX161" s="40" t="s">
        <v>85</v>
      </c>
      <c r="AY161" s="13" t="s">
        <v>85</v>
      </c>
      <c r="AZ161" s="13" t="s">
        <v>85</v>
      </c>
      <c r="BA161" s="13" t="s">
        <v>85</v>
      </c>
      <c r="BB161" s="13" t="s">
        <v>85</v>
      </c>
      <c r="BC161" s="13" t="s">
        <v>85</v>
      </c>
      <c r="BD161" s="13" t="s">
        <v>85</v>
      </c>
      <c r="BE161" s="13" t="s">
        <v>85</v>
      </c>
      <c r="BF161" s="13" t="s">
        <v>85</v>
      </c>
      <c r="BG161" s="13" t="s">
        <v>85</v>
      </c>
      <c r="BH161" s="13" t="s">
        <v>85</v>
      </c>
      <c r="BI161" s="13" t="s">
        <v>85</v>
      </c>
      <c r="BJ161" s="13" t="s">
        <v>85</v>
      </c>
      <c r="BK161" s="13" t="s">
        <v>85</v>
      </c>
      <c r="BL161" s="13" t="s">
        <v>85</v>
      </c>
    </row>
    <row r="162" spans="1:64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  <c r="AF162" s="13" t="s">
        <v>85</v>
      </c>
      <c r="AG162" s="13" t="s">
        <v>85</v>
      </c>
      <c r="AH162" s="13" t="s">
        <v>85</v>
      </c>
      <c r="AI162" s="13" t="s">
        <v>85</v>
      </c>
      <c r="AJ162" s="13" t="s">
        <v>85</v>
      </c>
      <c r="AK162" s="13" t="s">
        <v>85</v>
      </c>
      <c r="AL162" s="13" t="s">
        <v>85</v>
      </c>
      <c r="AM162" s="13" t="s">
        <v>85</v>
      </c>
      <c r="AN162" s="13" t="s">
        <v>85</v>
      </c>
      <c r="AO162" s="13" t="s">
        <v>85</v>
      </c>
      <c r="AP162" s="13" t="s">
        <v>85</v>
      </c>
      <c r="AQ162" s="13" t="s">
        <v>85</v>
      </c>
      <c r="AR162" s="13" t="s">
        <v>85</v>
      </c>
      <c r="AS162" s="13" t="s">
        <v>85</v>
      </c>
      <c r="AT162" s="13" t="s">
        <v>85</v>
      </c>
      <c r="AU162" s="13" t="s">
        <v>85</v>
      </c>
      <c r="AV162" s="13" t="s">
        <v>85</v>
      </c>
      <c r="AW162" s="13" t="s">
        <v>85</v>
      </c>
      <c r="AX162" s="40" t="s">
        <v>85</v>
      </c>
      <c r="AY162" s="13" t="s">
        <v>85</v>
      </c>
      <c r="AZ162" s="13" t="s">
        <v>85</v>
      </c>
      <c r="BA162" s="13" t="s">
        <v>85</v>
      </c>
      <c r="BB162" s="13" t="s">
        <v>85</v>
      </c>
      <c r="BC162" s="13" t="s">
        <v>85</v>
      </c>
      <c r="BD162" s="13" t="s">
        <v>85</v>
      </c>
      <c r="BE162" s="13" t="s">
        <v>85</v>
      </c>
      <c r="BF162" s="13" t="s">
        <v>85</v>
      </c>
      <c r="BG162" s="13" t="s">
        <v>85</v>
      </c>
      <c r="BH162" s="13" t="s">
        <v>85</v>
      </c>
      <c r="BI162" s="13" t="s">
        <v>85</v>
      </c>
      <c r="BJ162" s="13" t="s">
        <v>85</v>
      </c>
      <c r="BK162" s="13" t="s">
        <v>85</v>
      </c>
      <c r="BL162" s="13" t="s">
        <v>85</v>
      </c>
    </row>
    <row r="163" spans="1:64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  <c r="AI163" s="13" t="s">
        <v>85</v>
      </c>
      <c r="AJ163" s="13" t="s">
        <v>85</v>
      </c>
      <c r="AK163" s="13" t="s">
        <v>85</v>
      </c>
      <c r="AL163" s="13" t="s">
        <v>85</v>
      </c>
      <c r="AM163" s="13" t="s">
        <v>85</v>
      </c>
      <c r="AN163" s="13" t="s">
        <v>85</v>
      </c>
      <c r="AO163" s="13" t="s">
        <v>85</v>
      </c>
      <c r="AP163" s="13" t="s">
        <v>85</v>
      </c>
      <c r="AQ163" s="13" t="s">
        <v>85</v>
      </c>
      <c r="AR163" s="13" t="s">
        <v>85</v>
      </c>
      <c r="AS163" s="13" t="s">
        <v>85</v>
      </c>
      <c r="AT163" s="13" t="s">
        <v>85</v>
      </c>
      <c r="AU163" s="13" t="s">
        <v>85</v>
      </c>
      <c r="AV163" s="13" t="s">
        <v>85</v>
      </c>
      <c r="AW163" s="13" t="s">
        <v>85</v>
      </c>
      <c r="AX163" s="40" t="s">
        <v>85</v>
      </c>
      <c r="AY163" s="13" t="s">
        <v>85</v>
      </c>
      <c r="AZ163" s="13" t="s">
        <v>85</v>
      </c>
      <c r="BA163" s="13" t="s">
        <v>85</v>
      </c>
      <c r="BB163" s="13" t="s">
        <v>85</v>
      </c>
      <c r="BC163" s="13" t="s">
        <v>85</v>
      </c>
      <c r="BD163" s="13" t="s">
        <v>85</v>
      </c>
      <c r="BE163" s="13" t="s">
        <v>85</v>
      </c>
      <c r="BF163" s="13" t="s">
        <v>85</v>
      </c>
      <c r="BG163" s="13" t="s">
        <v>85</v>
      </c>
      <c r="BH163" s="13" t="s">
        <v>85</v>
      </c>
      <c r="BI163" s="13" t="s">
        <v>85</v>
      </c>
      <c r="BJ163" s="13" t="s">
        <v>85</v>
      </c>
      <c r="BK163" s="13" t="s">
        <v>85</v>
      </c>
      <c r="BL163" s="13" t="s">
        <v>85</v>
      </c>
    </row>
    <row r="164" spans="1:64" ht="42" customHeight="1" x14ac:dyDescent="0.2">
      <c r="A164" s="26" t="s">
        <v>237</v>
      </c>
      <c r="B164" s="27" t="s">
        <v>14</v>
      </c>
      <c r="C164" s="28">
        <v>700</v>
      </c>
      <c r="D164" s="28">
        <v>70005</v>
      </c>
      <c r="E164" s="28">
        <v>6050</v>
      </c>
      <c r="F164" s="27" t="s">
        <v>35</v>
      </c>
      <c r="G164" s="4" t="s">
        <v>10</v>
      </c>
      <c r="H164" s="4" t="s">
        <v>10</v>
      </c>
      <c r="I164" s="10">
        <f t="shared" si="5"/>
        <v>235000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  <c r="AI164" s="13" t="s">
        <v>85</v>
      </c>
      <c r="AJ164" s="13" t="s">
        <v>85</v>
      </c>
      <c r="AK164" s="13" t="s">
        <v>85</v>
      </c>
      <c r="AL164" s="13" t="s">
        <v>85</v>
      </c>
      <c r="AM164" s="13" t="s">
        <v>85</v>
      </c>
      <c r="AN164" s="13" t="s">
        <v>85</v>
      </c>
      <c r="AO164" s="13" t="s">
        <v>85</v>
      </c>
      <c r="AP164" s="13" t="s">
        <v>85</v>
      </c>
      <c r="AQ164" s="13">
        <v>80000</v>
      </c>
      <c r="AR164" s="13" t="s">
        <v>85</v>
      </c>
      <c r="AS164" s="13" t="s">
        <v>85</v>
      </c>
      <c r="AT164" s="13" t="s">
        <v>85</v>
      </c>
      <c r="AU164" s="13" t="s">
        <v>85</v>
      </c>
      <c r="AV164" s="13" t="s">
        <v>85</v>
      </c>
      <c r="AW164" s="13" t="s">
        <v>85</v>
      </c>
      <c r="AX164" s="40" t="s">
        <v>85</v>
      </c>
      <c r="AY164" s="13" t="s">
        <v>85</v>
      </c>
      <c r="AZ164" s="13" t="s">
        <v>85</v>
      </c>
      <c r="BA164" s="13" t="s">
        <v>85</v>
      </c>
      <c r="BB164" s="13" t="s">
        <v>85</v>
      </c>
      <c r="BC164" s="13" t="s">
        <v>85</v>
      </c>
      <c r="BD164" s="13" t="s">
        <v>85</v>
      </c>
      <c r="BE164" s="13" t="s">
        <v>85</v>
      </c>
      <c r="BF164" s="13" t="s">
        <v>85</v>
      </c>
      <c r="BG164" s="13" t="s">
        <v>85</v>
      </c>
      <c r="BH164" s="13" t="s">
        <v>85</v>
      </c>
      <c r="BI164" s="13" t="s">
        <v>85</v>
      </c>
      <c r="BJ164" s="13" t="s">
        <v>85</v>
      </c>
      <c r="BK164" s="13">
        <v>15000</v>
      </c>
      <c r="BL164" s="13" t="s">
        <v>85</v>
      </c>
    </row>
    <row r="165" spans="1:64" ht="42" customHeight="1" x14ac:dyDescent="0.2">
      <c r="A165" s="26" t="s">
        <v>238</v>
      </c>
      <c r="B165" s="27" t="s">
        <v>14</v>
      </c>
      <c r="C165" s="28">
        <v>710</v>
      </c>
      <c r="D165" s="28">
        <v>71035</v>
      </c>
      <c r="E165" s="28">
        <v>6050</v>
      </c>
      <c r="F165" s="27" t="s">
        <v>35</v>
      </c>
      <c r="G165" s="4" t="s">
        <v>10</v>
      </c>
      <c r="H165" s="4" t="s">
        <v>10</v>
      </c>
      <c r="I165" s="10">
        <f t="shared" si="5"/>
        <v>14000</v>
      </c>
      <c r="J165" s="25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  <c r="AF165" s="13" t="s">
        <v>85</v>
      </c>
      <c r="AG165" s="13" t="s">
        <v>85</v>
      </c>
      <c r="AH165" s="13" t="s">
        <v>85</v>
      </c>
      <c r="AI165" s="13" t="s">
        <v>85</v>
      </c>
      <c r="AJ165" s="13" t="s">
        <v>85</v>
      </c>
      <c r="AK165" s="13" t="s">
        <v>85</v>
      </c>
      <c r="AL165" s="13" t="s">
        <v>85</v>
      </c>
      <c r="AM165" s="13" t="s">
        <v>85</v>
      </c>
      <c r="AN165" s="13" t="s">
        <v>85</v>
      </c>
      <c r="AO165" s="13" t="s">
        <v>85</v>
      </c>
      <c r="AP165" s="13" t="s">
        <v>85</v>
      </c>
      <c r="AQ165" s="13" t="s">
        <v>85</v>
      </c>
      <c r="AR165" s="13" t="s">
        <v>85</v>
      </c>
      <c r="AS165" s="13" t="s">
        <v>85</v>
      </c>
      <c r="AT165" s="13" t="s">
        <v>85</v>
      </c>
      <c r="AU165" s="13" t="s">
        <v>85</v>
      </c>
      <c r="AV165" s="13" t="s">
        <v>85</v>
      </c>
      <c r="AW165" s="13" t="s">
        <v>85</v>
      </c>
      <c r="AX165" s="40" t="s">
        <v>85</v>
      </c>
      <c r="AY165" s="13" t="s">
        <v>85</v>
      </c>
      <c r="AZ165" s="13" t="s">
        <v>85</v>
      </c>
      <c r="BA165" s="13" t="s">
        <v>85</v>
      </c>
      <c r="BB165" s="13" t="s">
        <v>85</v>
      </c>
      <c r="BC165" s="13" t="s">
        <v>85</v>
      </c>
      <c r="BD165" s="13" t="s">
        <v>85</v>
      </c>
      <c r="BE165" s="13" t="s">
        <v>85</v>
      </c>
      <c r="BF165" s="13" t="s">
        <v>85</v>
      </c>
      <c r="BG165" s="13" t="s">
        <v>85</v>
      </c>
      <c r="BH165" s="13" t="s">
        <v>85</v>
      </c>
      <c r="BI165" s="13" t="s">
        <v>85</v>
      </c>
      <c r="BJ165" s="13" t="s">
        <v>85</v>
      </c>
      <c r="BK165" s="13" t="s">
        <v>85</v>
      </c>
      <c r="BL165" s="13" t="s">
        <v>85</v>
      </c>
    </row>
    <row r="166" spans="1:64" ht="42" customHeight="1" x14ac:dyDescent="0.2">
      <c r="A166" s="26" t="s">
        <v>240</v>
      </c>
      <c r="B166" s="27" t="s">
        <v>14</v>
      </c>
      <c r="C166" s="28">
        <v>600</v>
      </c>
      <c r="D166" s="28">
        <v>60016</v>
      </c>
      <c r="E166" s="28">
        <v>6050</v>
      </c>
      <c r="F166" s="27" t="s">
        <v>33</v>
      </c>
      <c r="G166" s="4" t="s">
        <v>10</v>
      </c>
      <c r="H166" s="4" t="s">
        <v>10</v>
      </c>
      <c r="I166" s="10">
        <f t="shared" si="5"/>
        <v>9300</v>
      </c>
      <c r="J166" s="25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  <c r="AF166" s="13" t="s">
        <v>85</v>
      </c>
      <c r="AG166" s="13" t="s">
        <v>85</v>
      </c>
      <c r="AH166" s="13" t="s">
        <v>85</v>
      </c>
      <c r="AI166" s="13" t="s">
        <v>85</v>
      </c>
      <c r="AJ166" s="13" t="s">
        <v>85</v>
      </c>
      <c r="AK166" s="13" t="s">
        <v>85</v>
      </c>
      <c r="AL166" s="13" t="s">
        <v>85</v>
      </c>
      <c r="AM166" s="13" t="s">
        <v>85</v>
      </c>
      <c r="AN166" s="13" t="s">
        <v>85</v>
      </c>
      <c r="AO166" s="13" t="s">
        <v>85</v>
      </c>
      <c r="AP166" s="13" t="s">
        <v>85</v>
      </c>
      <c r="AQ166" s="13" t="s">
        <v>85</v>
      </c>
      <c r="AR166" s="13" t="s">
        <v>85</v>
      </c>
      <c r="AS166" s="13" t="s">
        <v>85</v>
      </c>
      <c r="AT166" s="13" t="s">
        <v>85</v>
      </c>
      <c r="AU166" s="13" t="s">
        <v>85</v>
      </c>
      <c r="AV166" s="13" t="s">
        <v>85</v>
      </c>
      <c r="AW166" s="13" t="s">
        <v>85</v>
      </c>
      <c r="AX166" s="40" t="s">
        <v>85</v>
      </c>
      <c r="AY166" s="13" t="s">
        <v>85</v>
      </c>
      <c r="AZ166" s="13" t="s">
        <v>85</v>
      </c>
      <c r="BA166" s="13" t="s">
        <v>85</v>
      </c>
      <c r="BB166" s="13" t="s">
        <v>85</v>
      </c>
      <c r="BC166" s="13" t="s">
        <v>85</v>
      </c>
      <c r="BD166" s="13" t="s">
        <v>85</v>
      </c>
      <c r="BE166" s="13" t="s">
        <v>85</v>
      </c>
      <c r="BF166" s="13" t="s">
        <v>85</v>
      </c>
      <c r="BG166" s="13" t="s">
        <v>85</v>
      </c>
      <c r="BH166" s="13" t="s">
        <v>85</v>
      </c>
      <c r="BI166" s="13" t="s">
        <v>85</v>
      </c>
      <c r="BJ166" s="13" t="s">
        <v>85</v>
      </c>
      <c r="BK166" s="13" t="s">
        <v>85</v>
      </c>
      <c r="BL166" s="13" t="s">
        <v>85</v>
      </c>
    </row>
    <row r="167" spans="1:64" ht="42" customHeight="1" x14ac:dyDescent="0.2">
      <c r="A167" s="36" t="s">
        <v>241</v>
      </c>
      <c r="B167" s="37" t="s">
        <v>14</v>
      </c>
      <c r="C167" s="38">
        <v>900</v>
      </c>
      <c r="D167" s="38">
        <v>90002</v>
      </c>
      <c r="E167" s="38">
        <v>6067</v>
      </c>
      <c r="F167" s="27" t="s">
        <v>32</v>
      </c>
      <c r="G167" s="4" t="s">
        <v>10</v>
      </c>
      <c r="H167" s="4" t="s">
        <v>10</v>
      </c>
      <c r="I167" s="10">
        <f t="shared" si="5"/>
        <v>50144</v>
      </c>
      <c r="J167" s="25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  <c r="AF167" s="13" t="s">
        <v>85</v>
      </c>
      <c r="AG167" s="13" t="s">
        <v>85</v>
      </c>
      <c r="AH167" s="13" t="s">
        <v>85</v>
      </c>
      <c r="AI167" s="13" t="s">
        <v>85</v>
      </c>
      <c r="AJ167" s="13" t="s">
        <v>85</v>
      </c>
      <c r="AK167" s="13" t="s">
        <v>85</v>
      </c>
      <c r="AL167" s="13" t="s">
        <v>85</v>
      </c>
      <c r="AM167" s="13" t="s">
        <v>85</v>
      </c>
      <c r="AN167" s="13" t="s">
        <v>85</v>
      </c>
      <c r="AO167" s="13" t="s">
        <v>85</v>
      </c>
      <c r="AP167" s="13" t="s">
        <v>85</v>
      </c>
      <c r="AQ167" s="13" t="s">
        <v>85</v>
      </c>
      <c r="AR167" s="13" t="s">
        <v>85</v>
      </c>
      <c r="AS167" s="13" t="s">
        <v>85</v>
      </c>
      <c r="AT167" s="13" t="s">
        <v>85</v>
      </c>
      <c r="AU167" s="13" t="s">
        <v>85</v>
      </c>
      <c r="AV167" s="13" t="s">
        <v>85</v>
      </c>
      <c r="AW167" s="13" t="s">
        <v>85</v>
      </c>
      <c r="AX167" s="40" t="s">
        <v>85</v>
      </c>
      <c r="AY167" s="13" t="s">
        <v>85</v>
      </c>
      <c r="AZ167" s="13" t="s">
        <v>85</v>
      </c>
      <c r="BA167" s="13" t="s">
        <v>85</v>
      </c>
      <c r="BB167" s="13" t="s">
        <v>85</v>
      </c>
      <c r="BC167" s="13" t="s">
        <v>85</v>
      </c>
      <c r="BD167" s="13" t="s">
        <v>85</v>
      </c>
      <c r="BE167" s="13" t="s">
        <v>85</v>
      </c>
      <c r="BF167" s="13" t="s">
        <v>85</v>
      </c>
      <c r="BG167" s="13" t="s">
        <v>85</v>
      </c>
      <c r="BH167" s="13" t="s">
        <v>85</v>
      </c>
      <c r="BI167" s="13" t="s">
        <v>85</v>
      </c>
      <c r="BJ167" s="13" t="s">
        <v>85</v>
      </c>
      <c r="BK167" s="13" t="s">
        <v>85</v>
      </c>
      <c r="BL167" s="13" t="s">
        <v>85</v>
      </c>
    </row>
    <row r="168" spans="1:64" ht="42" customHeight="1" x14ac:dyDescent="0.2">
      <c r="A168" s="36" t="s">
        <v>241</v>
      </c>
      <c r="B168" s="37" t="s">
        <v>14</v>
      </c>
      <c r="C168" s="38">
        <v>900</v>
      </c>
      <c r="D168" s="38">
        <v>90002</v>
      </c>
      <c r="E168" s="38">
        <v>6069</v>
      </c>
      <c r="F168" s="27" t="s">
        <v>32</v>
      </c>
      <c r="G168" s="4" t="s">
        <v>10</v>
      </c>
      <c r="H168" s="4" t="s">
        <v>10</v>
      </c>
      <c r="I168" s="10">
        <f t="shared" si="5"/>
        <v>8849</v>
      </c>
      <c r="J168" s="25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  <c r="AF168" s="13" t="s">
        <v>85</v>
      </c>
      <c r="AG168" s="13" t="s">
        <v>85</v>
      </c>
      <c r="AH168" s="13" t="s">
        <v>85</v>
      </c>
      <c r="AI168" s="13" t="s">
        <v>85</v>
      </c>
      <c r="AJ168" s="13" t="s">
        <v>85</v>
      </c>
      <c r="AK168" s="13" t="s">
        <v>85</v>
      </c>
      <c r="AL168" s="13" t="s">
        <v>85</v>
      </c>
      <c r="AM168" s="13" t="s">
        <v>85</v>
      </c>
      <c r="AN168" s="13" t="s">
        <v>85</v>
      </c>
      <c r="AO168" s="13" t="s">
        <v>85</v>
      </c>
      <c r="AP168" s="13" t="s">
        <v>85</v>
      </c>
      <c r="AQ168" s="13" t="s">
        <v>85</v>
      </c>
      <c r="AR168" s="13" t="s">
        <v>85</v>
      </c>
      <c r="AS168" s="13" t="s">
        <v>85</v>
      </c>
      <c r="AT168" s="13" t="s">
        <v>85</v>
      </c>
      <c r="AU168" s="13" t="s">
        <v>85</v>
      </c>
      <c r="AV168" s="13" t="s">
        <v>85</v>
      </c>
      <c r="AW168" s="13" t="s">
        <v>85</v>
      </c>
      <c r="AX168" s="40" t="s">
        <v>85</v>
      </c>
      <c r="AY168" s="13" t="s">
        <v>85</v>
      </c>
      <c r="AZ168" s="13" t="s">
        <v>85</v>
      </c>
      <c r="BA168" s="13" t="s">
        <v>85</v>
      </c>
      <c r="BB168" s="13" t="s">
        <v>85</v>
      </c>
      <c r="BC168" s="13" t="s">
        <v>85</v>
      </c>
      <c r="BD168" s="13" t="s">
        <v>85</v>
      </c>
      <c r="BE168" s="13" t="s">
        <v>85</v>
      </c>
      <c r="BF168" s="13" t="s">
        <v>85</v>
      </c>
      <c r="BG168" s="13" t="s">
        <v>85</v>
      </c>
      <c r="BH168" s="13" t="s">
        <v>85</v>
      </c>
      <c r="BI168" s="13" t="s">
        <v>85</v>
      </c>
      <c r="BJ168" s="13" t="s">
        <v>85</v>
      </c>
      <c r="BK168" s="13" t="s">
        <v>85</v>
      </c>
      <c r="BL168" s="13" t="s">
        <v>85</v>
      </c>
    </row>
    <row r="169" spans="1:64" ht="42" customHeight="1" x14ac:dyDescent="0.2">
      <c r="A169" s="26" t="s">
        <v>270</v>
      </c>
      <c r="B169" s="27" t="s">
        <v>14</v>
      </c>
      <c r="C169" s="28">
        <v>900</v>
      </c>
      <c r="D169" s="28">
        <v>90015</v>
      </c>
      <c r="E169" s="28">
        <v>6050</v>
      </c>
      <c r="F169" s="27" t="s">
        <v>33</v>
      </c>
      <c r="G169" s="4" t="s">
        <v>10</v>
      </c>
      <c r="H169" s="4" t="s">
        <v>10</v>
      </c>
      <c r="I169" s="10">
        <f t="shared" si="5"/>
        <v>55400</v>
      </c>
      <c r="J169" s="25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  <c r="AF169" s="13" t="s">
        <v>85</v>
      </c>
      <c r="AG169" s="13" t="s">
        <v>85</v>
      </c>
      <c r="AH169" s="13" t="s">
        <v>85</v>
      </c>
      <c r="AI169" s="13" t="s">
        <v>85</v>
      </c>
      <c r="AJ169" s="13" t="s">
        <v>85</v>
      </c>
      <c r="AK169" s="13" t="s">
        <v>85</v>
      </c>
      <c r="AL169" s="13" t="s">
        <v>85</v>
      </c>
      <c r="AM169" s="13" t="s">
        <v>85</v>
      </c>
      <c r="AN169" s="13" t="s">
        <v>85</v>
      </c>
      <c r="AO169" s="13" t="s">
        <v>85</v>
      </c>
      <c r="AP169" s="13" t="s">
        <v>85</v>
      </c>
      <c r="AQ169" s="13">
        <v>50000</v>
      </c>
      <c r="AR169" s="13" t="s">
        <v>85</v>
      </c>
      <c r="AS169" s="13" t="s">
        <v>85</v>
      </c>
      <c r="AT169" s="13" t="s">
        <v>85</v>
      </c>
      <c r="AU169" s="13" t="s">
        <v>85</v>
      </c>
      <c r="AV169" s="13" t="s">
        <v>85</v>
      </c>
      <c r="AW169" s="13" t="s">
        <v>85</v>
      </c>
      <c r="AX169" s="40" t="s">
        <v>85</v>
      </c>
      <c r="AY169" s="13" t="s">
        <v>85</v>
      </c>
      <c r="AZ169" s="13" t="s">
        <v>85</v>
      </c>
      <c r="BA169" s="13" t="s">
        <v>85</v>
      </c>
      <c r="BB169" s="13" t="s">
        <v>85</v>
      </c>
      <c r="BC169" s="13" t="s">
        <v>85</v>
      </c>
      <c r="BD169" s="13" t="s">
        <v>85</v>
      </c>
      <c r="BE169" s="13" t="s">
        <v>85</v>
      </c>
      <c r="BF169" s="13">
        <v>3800</v>
      </c>
      <c r="BG169" s="13" t="s">
        <v>85</v>
      </c>
      <c r="BH169" s="13" t="s">
        <v>85</v>
      </c>
      <c r="BI169" s="13" t="s">
        <v>85</v>
      </c>
      <c r="BJ169" s="13" t="s">
        <v>85</v>
      </c>
      <c r="BK169" s="13" t="s">
        <v>85</v>
      </c>
      <c r="BL169" s="13" t="s">
        <v>85</v>
      </c>
    </row>
    <row r="170" spans="1:64" ht="42" customHeight="1" x14ac:dyDescent="0.2">
      <c r="A170" s="26" t="s">
        <v>248</v>
      </c>
      <c r="B170" s="27" t="s">
        <v>14</v>
      </c>
      <c r="C170" s="28">
        <v>600</v>
      </c>
      <c r="D170" s="28">
        <v>60016</v>
      </c>
      <c r="E170" s="28">
        <v>4270</v>
      </c>
      <c r="F170" s="27" t="s">
        <v>33</v>
      </c>
      <c r="G170" s="4" t="s">
        <v>10</v>
      </c>
      <c r="H170" s="4" t="s">
        <v>10</v>
      </c>
      <c r="I170" s="10">
        <f t="shared" si="5"/>
        <v>70000</v>
      </c>
      <c r="J170" s="25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 t="s">
        <v>85</v>
      </c>
      <c r="AF170" s="13">
        <v>70000</v>
      </c>
      <c r="AG170" s="13" t="s">
        <v>85</v>
      </c>
      <c r="AH170" s="13" t="s">
        <v>85</v>
      </c>
      <c r="AI170" s="13" t="s">
        <v>85</v>
      </c>
      <c r="AJ170" s="13" t="s">
        <v>85</v>
      </c>
      <c r="AK170" s="13" t="s">
        <v>85</v>
      </c>
      <c r="AL170" s="13" t="s">
        <v>85</v>
      </c>
      <c r="AM170" s="13" t="s">
        <v>85</v>
      </c>
      <c r="AN170" s="13" t="s">
        <v>85</v>
      </c>
      <c r="AO170" s="13" t="s">
        <v>85</v>
      </c>
      <c r="AP170" s="13" t="s">
        <v>85</v>
      </c>
      <c r="AQ170" s="13" t="s">
        <v>85</v>
      </c>
      <c r="AR170" s="13" t="s">
        <v>85</v>
      </c>
      <c r="AS170" s="13" t="s">
        <v>85</v>
      </c>
      <c r="AT170" s="13" t="s">
        <v>85</v>
      </c>
      <c r="AU170" s="13" t="s">
        <v>85</v>
      </c>
      <c r="AV170" s="13" t="s">
        <v>85</v>
      </c>
      <c r="AW170" s="13" t="s">
        <v>85</v>
      </c>
      <c r="AX170" s="40" t="s">
        <v>85</v>
      </c>
      <c r="AY170" s="13" t="s">
        <v>85</v>
      </c>
      <c r="AZ170" s="13" t="s">
        <v>85</v>
      </c>
      <c r="BA170" s="13" t="s">
        <v>85</v>
      </c>
      <c r="BB170" s="13" t="s">
        <v>85</v>
      </c>
      <c r="BC170" s="13" t="s">
        <v>85</v>
      </c>
      <c r="BD170" s="13" t="s">
        <v>85</v>
      </c>
      <c r="BE170" s="13" t="s">
        <v>85</v>
      </c>
      <c r="BF170" s="13" t="s">
        <v>85</v>
      </c>
      <c r="BG170" s="13" t="s">
        <v>85</v>
      </c>
      <c r="BH170" s="13" t="s">
        <v>85</v>
      </c>
      <c r="BI170" s="13" t="s">
        <v>85</v>
      </c>
      <c r="BJ170" s="13" t="s">
        <v>85</v>
      </c>
      <c r="BK170" s="13" t="s">
        <v>85</v>
      </c>
      <c r="BL170" s="13" t="s">
        <v>85</v>
      </c>
    </row>
    <row r="171" spans="1:64" ht="42" customHeight="1" x14ac:dyDescent="0.2">
      <c r="A171" s="26" t="s">
        <v>249</v>
      </c>
      <c r="B171" s="27" t="s">
        <v>14</v>
      </c>
      <c r="C171" s="28">
        <v>801</v>
      </c>
      <c r="D171" s="28">
        <v>80104</v>
      </c>
      <c r="E171" s="28">
        <v>4270</v>
      </c>
      <c r="F171" s="27" t="s">
        <v>66</v>
      </c>
      <c r="G171" s="4" t="s">
        <v>10</v>
      </c>
      <c r="H171" s="4" t="s">
        <v>10</v>
      </c>
      <c r="I171" s="10">
        <f t="shared" si="5"/>
        <v>10000</v>
      </c>
      <c r="J171" s="25" t="s">
        <v>85</v>
      </c>
      <c r="K171" s="13" t="s">
        <v>85</v>
      </c>
      <c r="L171" s="13" t="s">
        <v>85</v>
      </c>
      <c r="M171" s="13" t="s">
        <v>85</v>
      </c>
      <c r="N171" s="13" t="s">
        <v>85</v>
      </c>
      <c r="O171" s="13" t="s">
        <v>85</v>
      </c>
      <c r="P171" s="13" t="s">
        <v>85</v>
      </c>
      <c r="Q171" s="13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  <c r="AB171" s="13" t="s">
        <v>85</v>
      </c>
      <c r="AC171" s="13" t="s">
        <v>85</v>
      </c>
      <c r="AD171" s="13" t="s">
        <v>85</v>
      </c>
      <c r="AE171" s="13" t="s">
        <v>85</v>
      </c>
      <c r="AF171" s="13" t="s">
        <v>85</v>
      </c>
      <c r="AG171" s="13" t="s">
        <v>85</v>
      </c>
      <c r="AH171" s="13">
        <v>10000</v>
      </c>
      <c r="AI171" s="13" t="s">
        <v>85</v>
      </c>
      <c r="AJ171" s="13" t="s">
        <v>85</v>
      </c>
      <c r="AK171" s="13" t="s">
        <v>85</v>
      </c>
      <c r="AL171" s="13" t="s">
        <v>85</v>
      </c>
      <c r="AM171" s="13" t="s">
        <v>85</v>
      </c>
      <c r="AN171" s="13" t="s">
        <v>85</v>
      </c>
      <c r="AO171" s="13" t="s">
        <v>85</v>
      </c>
      <c r="AP171" s="13" t="s">
        <v>85</v>
      </c>
      <c r="AQ171" s="13" t="s">
        <v>85</v>
      </c>
      <c r="AR171" s="13" t="s">
        <v>85</v>
      </c>
      <c r="AS171" s="13" t="s">
        <v>85</v>
      </c>
      <c r="AT171" s="13" t="s">
        <v>85</v>
      </c>
      <c r="AU171" s="13" t="s">
        <v>85</v>
      </c>
      <c r="AV171" s="13" t="s">
        <v>85</v>
      </c>
      <c r="AW171" s="13" t="s">
        <v>85</v>
      </c>
      <c r="AX171" s="40" t="s">
        <v>85</v>
      </c>
      <c r="AY171" s="13" t="s">
        <v>85</v>
      </c>
      <c r="AZ171" s="13" t="s">
        <v>85</v>
      </c>
      <c r="BA171" s="13" t="s">
        <v>85</v>
      </c>
      <c r="BB171" s="13" t="s">
        <v>85</v>
      </c>
      <c r="BC171" s="13" t="s">
        <v>85</v>
      </c>
      <c r="BD171" s="13" t="s">
        <v>85</v>
      </c>
      <c r="BE171" s="13" t="s">
        <v>85</v>
      </c>
      <c r="BF171" s="13" t="s">
        <v>85</v>
      </c>
      <c r="BG171" s="13" t="s">
        <v>85</v>
      </c>
      <c r="BH171" s="13" t="s">
        <v>85</v>
      </c>
      <c r="BI171" s="13" t="s">
        <v>85</v>
      </c>
      <c r="BJ171" s="13" t="s">
        <v>85</v>
      </c>
      <c r="BK171" s="13" t="s">
        <v>85</v>
      </c>
      <c r="BL171" s="13" t="s">
        <v>85</v>
      </c>
    </row>
    <row r="172" spans="1:64" ht="42" customHeight="1" x14ac:dyDescent="0.2">
      <c r="A172" s="26" t="s">
        <v>250</v>
      </c>
      <c r="B172" s="27" t="s">
        <v>14</v>
      </c>
      <c r="C172" s="28">
        <v>801</v>
      </c>
      <c r="D172" s="28">
        <v>80104</v>
      </c>
      <c r="E172" s="28">
        <v>4270</v>
      </c>
      <c r="F172" s="27" t="s">
        <v>66</v>
      </c>
      <c r="G172" s="4" t="s">
        <v>10</v>
      </c>
      <c r="H172" s="4" t="s">
        <v>10</v>
      </c>
      <c r="I172" s="10">
        <f t="shared" si="5"/>
        <v>30000</v>
      </c>
      <c r="J172" s="25" t="s">
        <v>85</v>
      </c>
      <c r="K172" s="13" t="s">
        <v>85</v>
      </c>
      <c r="L172" s="13" t="s">
        <v>85</v>
      </c>
      <c r="M172" s="13" t="s">
        <v>85</v>
      </c>
      <c r="N172" s="13" t="s">
        <v>85</v>
      </c>
      <c r="O172" s="13" t="s">
        <v>85</v>
      </c>
      <c r="P172" s="13" t="s">
        <v>85</v>
      </c>
      <c r="Q172" s="13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  <c r="AB172" s="13" t="s">
        <v>85</v>
      </c>
      <c r="AC172" s="13" t="s">
        <v>85</v>
      </c>
      <c r="AD172" s="13" t="s">
        <v>85</v>
      </c>
      <c r="AE172" s="13" t="s">
        <v>85</v>
      </c>
      <c r="AF172" s="13" t="s">
        <v>85</v>
      </c>
      <c r="AG172" s="13" t="s">
        <v>85</v>
      </c>
      <c r="AH172" s="13">
        <v>30000</v>
      </c>
      <c r="AI172" s="13" t="s">
        <v>85</v>
      </c>
      <c r="AJ172" s="13" t="s">
        <v>85</v>
      </c>
      <c r="AK172" s="13" t="s">
        <v>85</v>
      </c>
      <c r="AL172" s="13" t="s">
        <v>85</v>
      </c>
      <c r="AM172" s="13" t="s">
        <v>85</v>
      </c>
      <c r="AN172" s="13" t="s">
        <v>85</v>
      </c>
      <c r="AO172" s="13" t="s">
        <v>85</v>
      </c>
      <c r="AP172" s="13" t="s">
        <v>85</v>
      </c>
      <c r="AQ172" s="13" t="s">
        <v>85</v>
      </c>
      <c r="AR172" s="13" t="s">
        <v>85</v>
      </c>
      <c r="AS172" s="13" t="s">
        <v>85</v>
      </c>
      <c r="AT172" s="13" t="s">
        <v>85</v>
      </c>
      <c r="AU172" s="13" t="s">
        <v>85</v>
      </c>
      <c r="AV172" s="13" t="s">
        <v>85</v>
      </c>
      <c r="AW172" s="13" t="s">
        <v>85</v>
      </c>
      <c r="AX172" s="40" t="s">
        <v>85</v>
      </c>
      <c r="AY172" s="13" t="s">
        <v>85</v>
      </c>
      <c r="AZ172" s="13" t="s">
        <v>85</v>
      </c>
      <c r="BA172" s="13" t="s">
        <v>85</v>
      </c>
      <c r="BB172" s="13" t="s">
        <v>85</v>
      </c>
      <c r="BC172" s="13" t="s">
        <v>85</v>
      </c>
      <c r="BD172" s="13" t="s">
        <v>85</v>
      </c>
      <c r="BE172" s="13" t="s">
        <v>85</v>
      </c>
      <c r="BF172" s="13" t="s">
        <v>85</v>
      </c>
      <c r="BG172" s="13" t="s">
        <v>85</v>
      </c>
      <c r="BH172" s="13" t="s">
        <v>85</v>
      </c>
      <c r="BI172" s="13" t="s">
        <v>85</v>
      </c>
      <c r="BJ172" s="13" t="s">
        <v>85</v>
      </c>
      <c r="BK172" s="13" t="s">
        <v>85</v>
      </c>
      <c r="BL172" s="13" t="s">
        <v>85</v>
      </c>
    </row>
    <row r="173" spans="1:64" ht="42" customHeight="1" x14ac:dyDescent="0.2">
      <c r="A173" s="26" t="s">
        <v>251</v>
      </c>
      <c r="B173" s="27" t="s">
        <v>14</v>
      </c>
      <c r="C173" s="28">
        <v>801</v>
      </c>
      <c r="D173" s="28">
        <v>80104</v>
      </c>
      <c r="E173" s="28">
        <v>6050</v>
      </c>
      <c r="F173" s="27" t="s">
        <v>66</v>
      </c>
      <c r="G173" s="4" t="s">
        <v>10</v>
      </c>
      <c r="H173" s="4" t="s">
        <v>10</v>
      </c>
      <c r="I173" s="10">
        <f t="shared" si="5"/>
        <v>80500</v>
      </c>
      <c r="J173" s="25" t="s">
        <v>85</v>
      </c>
      <c r="K173" s="13" t="s">
        <v>85</v>
      </c>
      <c r="L173" s="13" t="s">
        <v>85</v>
      </c>
      <c r="M173" s="13" t="s">
        <v>85</v>
      </c>
      <c r="N173" s="13" t="s">
        <v>85</v>
      </c>
      <c r="O173" s="13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  <c r="AB173" s="13" t="s">
        <v>85</v>
      </c>
      <c r="AC173" s="13" t="s">
        <v>85</v>
      </c>
      <c r="AD173" s="13" t="s">
        <v>85</v>
      </c>
      <c r="AE173" s="13" t="s">
        <v>85</v>
      </c>
      <c r="AF173" s="13" t="s">
        <v>85</v>
      </c>
      <c r="AG173" s="13" t="s">
        <v>85</v>
      </c>
      <c r="AH173" s="13">
        <v>44400</v>
      </c>
      <c r="AI173" s="13">
        <v>20000</v>
      </c>
      <c r="AJ173" s="13" t="s">
        <v>85</v>
      </c>
      <c r="AK173" s="13" t="s">
        <v>85</v>
      </c>
      <c r="AL173" s="13" t="s">
        <v>85</v>
      </c>
      <c r="AM173" s="13" t="s">
        <v>85</v>
      </c>
      <c r="AN173" s="13" t="s">
        <v>85</v>
      </c>
      <c r="AO173" s="13">
        <v>16100</v>
      </c>
      <c r="AP173" s="13" t="s">
        <v>85</v>
      </c>
      <c r="AQ173" s="13" t="s">
        <v>85</v>
      </c>
      <c r="AR173" s="13" t="s">
        <v>85</v>
      </c>
      <c r="AS173" s="13" t="s">
        <v>85</v>
      </c>
      <c r="AT173" s="13" t="s">
        <v>85</v>
      </c>
      <c r="AU173" s="13" t="s">
        <v>85</v>
      </c>
      <c r="AV173" s="13" t="s">
        <v>85</v>
      </c>
      <c r="AW173" s="13" t="s">
        <v>85</v>
      </c>
      <c r="AX173" s="40" t="s">
        <v>85</v>
      </c>
      <c r="AY173" s="13" t="s">
        <v>85</v>
      </c>
      <c r="AZ173" s="13" t="s">
        <v>85</v>
      </c>
      <c r="BA173" s="13" t="s">
        <v>85</v>
      </c>
      <c r="BB173" s="13" t="s">
        <v>85</v>
      </c>
      <c r="BC173" s="13" t="s">
        <v>85</v>
      </c>
      <c r="BD173" s="13" t="s">
        <v>85</v>
      </c>
      <c r="BE173" s="13" t="s">
        <v>85</v>
      </c>
      <c r="BF173" s="13" t="s">
        <v>85</v>
      </c>
      <c r="BG173" s="13" t="s">
        <v>85</v>
      </c>
      <c r="BH173" s="13" t="s">
        <v>85</v>
      </c>
      <c r="BI173" s="13" t="s">
        <v>85</v>
      </c>
      <c r="BJ173" s="13" t="s">
        <v>85</v>
      </c>
      <c r="BK173" s="13" t="s">
        <v>85</v>
      </c>
      <c r="BL173" s="13" t="s">
        <v>85</v>
      </c>
    </row>
    <row r="174" spans="1:64" ht="42" customHeight="1" x14ac:dyDescent="0.2">
      <c r="A174" s="26" t="s">
        <v>252</v>
      </c>
      <c r="B174" s="27" t="s">
        <v>14</v>
      </c>
      <c r="C174" s="28">
        <v>854</v>
      </c>
      <c r="D174" s="28">
        <v>85407</v>
      </c>
      <c r="E174" s="28">
        <v>6050</v>
      </c>
      <c r="F174" s="27" t="s">
        <v>66</v>
      </c>
      <c r="G174" s="4" t="s">
        <v>10</v>
      </c>
      <c r="H174" s="4" t="s">
        <v>10</v>
      </c>
      <c r="I174" s="10">
        <f t="shared" si="5"/>
        <v>20000</v>
      </c>
      <c r="J174" s="25" t="s">
        <v>85</v>
      </c>
      <c r="K174" s="13" t="s">
        <v>85</v>
      </c>
      <c r="L174" s="13" t="s">
        <v>85</v>
      </c>
      <c r="M174" s="13" t="s">
        <v>85</v>
      </c>
      <c r="N174" s="13" t="s">
        <v>85</v>
      </c>
      <c r="O174" s="13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 t="s">
        <v>85</v>
      </c>
      <c r="AH174" s="13">
        <v>20000</v>
      </c>
      <c r="AI174" s="13" t="s">
        <v>85</v>
      </c>
      <c r="AJ174" s="13" t="s">
        <v>85</v>
      </c>
      <c r="AK174" s="13" t="s">
        <v>85</v>
      </c>
      <c r="AL174" s="13" t="s">
        <v>85</v>
      </c>
      <c r="AM174" s="13" t="s">
        <v>85</v>
      </c>
      <c r="AN174" s="13" t="s">
        <v>85</v>
      </c>
      <c r="AO174" s="13" t="s">
        <v>85</v>
      </c>
      <c r="AP174" s="13" t="s">
        <v>85</v>
      </c>
      <c r="AQ174" s="13" t="s">
        <v>85</v>
      </c>
      <c r="AR174" s="13" t="s">
        <v>85</v>
      </c>
      <c r="AS174" s="13" t="s">
        <v>85</v>
      </c>
      <c r="AT174" s="13" t="s">
        <v>85</v>
      </c>
      <c r="AU174" s="13" t="s">
        <v>85</v>
      </c>
      <c r="AV174" s="13" t="s">
        <v>85</v>
      </c>
      <c r="AW174" s="13" t="s">
        <v>85</v>
      </c>
      <c r="AX174" s="40" t="s">
        <v>85</v>
      </c>
      <c r="AY174" s="13" t="s">
        <v>85</v>
      </c>
      <c r="AZ174" s="13" t="s">
        <v>85</v>
      </c>
      <c r="BA174" s="13" t="s">
        <v>85</v>
      </c>
      <c r="BB174" s="13" t="s">
        <v>85</v>
      </c>
      <c r="BC174" s="13" t="s">
        <v>85</v>
      </c>
      <c r="BD174" s="13" t="s">
        <v>85</v>
      </c>
      <c r="BE174" s="13" t="s">
        <v>85</v>
      </c>
      <c r="BF174" s="13" t="s">
        <v>85</v>
      </c>
      <c r="BG174" s="13" t="s">
        <v>85</v>
      </c>
      <c r="BH174" s="13" t="s">
        <v>85</v>
      </c>
      <c r="BI174" s="13" t="s">
        <v>85</v>
      </c>
      <c r="BJ174" s="13" t="s">
        <v>85</v>
      </c>
      <c r="BK174" s="13" t="s">
        <v>85</v>
      </c>
      <c r="BL174" s="13" t="s">
        <v>85</v>
      </c>
    </row>
    <row r="175" spans="1:64" ht="42" customHeight="1" x14ac:dyDescent="0.2">
      <c r="A175" s="26" t="s">
        <v>254</v>
      </c>
      <c r="B175" s="27" t="s">
        <v>14</v>
      </c>
      <c r="C175" s="28">
        <v>900</v>
      </c>
      <c r="D175" s="28">
        <v>90015</v>
      </c>
      <c r="E175" s="28">
        <v>6050</v>
      </c>
      <c r="F175" s="27" t="s">
        <v>33</v>
      </c>
      <c r="G175" s="4" t="s">
        <v>10</v>
      </c>
      <c r="H175" s="4" t="s">
        <v>10</v>
      </c>
      <c r="I175" s="10">
        <f t="shared" si="5"/>
        <v>9600</v>
      </c>
      <c r="J175" s="25" t="s">
        <v>85</v>
      </c>
      <c r="K175" s="13" t="s">
        <v>85</v>
      </c>
      <c r="L175" s="13" t="s">
        <v>85</v>
      </c>
      <c r="M175" s="13" t="s">
        <v>85</v>
      </c>
      <c r="N175" s="13" t="s">
        <v>85</v>
      </c>
      <c r="O175" s="13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  <c r="AB175" s="13" t="s">
        <v>85</v>
      </c>
      <c r="AC175" s="13" t="s">
        <v>85</v>
      </c>
      <c r="AD175" s="13" t="s">
        <v>85</v>
      </c>
      <c r="AE175" s="13" t="s">
        <v>85</v>
      </c>
      <c r="AF175" s="13" t="s">
        <v>85</v>
      </c>
      <c r="AG175" s="13">
        <v>9600</v>
      </c>
      <c r="AH175" s="13" t="s">
        <v>85</v>
      </c>
      <c r="AI175" s="13" t="s">
        <v>85</v>
      </c>
      <c r="AJ175" s="13" t="s">
        <v>85</v>
      </c>
      <c r="AK175" s="13" t="s">
        <v>85</v>
      </c>
      <c r="AL175" s="13" t="s">
        <v>85</v>
      </c>
      <c r="AM175" s="13" t="s">
        <v>85</v>
      </c>
      <c r="AN175" s="13" t="s">
        <v>85</v>
      </c>
      <c r="AO175" s="13" t="s">
        <v>85</v>
      </c>
      <c r="AP175" s="13" t="s">
        <v>85</v>
      </c>
      <c r="AQ175" s="13" t="s">
        <v>85</v>
      </c>
      <c r="AR175" s="13" t="s">
        <v>85</v>
      </c>
      <c r="AS175" s="13" t="s">
        <v>85</v>
      </c>
      <c r="AT175" s="13" t="s">
        <v>85</v>
      </c>
      <c r="AU175" s="13" t="s">
        <v>85</v>
      </c>
      <c r="AV175" s="13" t="s">
        <v>85</v>
      </c>
      <c r="AW175" s="13" t="s">
        <v>85</v>
      </c>
      <c r="AX175" s="40" t="s">
        <v>85</v>
      </c>
      <c r="AY175" s="13" t="s">
        <v>85</v>
      </c>
      <c r="AZ175" s="13" t="s">
        <v>85</v>
      </c>
      <c r="BA175" s="13" t="s">
        <v>85</v>
      </c>
      <c r="BB175" s="13" t="s">
        <v>85</v>
      </c>
      <c r="BC175" s="13" t="s">
        <v>85</v>
      </c>
      <c r="BD175" s="13" t="s">
        <v>85</v>
      </c>
      <c r="BE175" s="13" t="s">
        <v>85</v>
      </c>
      <c r="BF175" s="13" t="s">
        <v>85</v>
      </c>
      <c r="BG175" s="13" t="s">
        <v>85</v>
      </c>
      <c r="BH175" s="13" t="s">
        <v>85</v>
      </c>
      <c r="BI175" s="13" t="s">
        <v>85</v>
      </c>
      <c r="BJ175" s="13" t="s">
        <v>85</v>
      </c>
      <c r="BK175" s="13" t="s">
        <v>85</v>
      </c>
      <c r="BL175" s="13" t="s">
        <v>85</v>
      </c>
    </row>
    <row r="176" spans="1:64" ht="42" customHeight="1" x14ac:dyDescent="0.2">
      <c r="A176" s="26" t="s">
        <v>258</v>
      </c>
      <c r="B176" s="27" t="s">
        <v>14</v>
      </c>
      <c r="C176" s="28">
        <v>754</v>
      </c>
      <c r="D176" s="28">
        <v>75414</v>
      </c>
      <c r="E176" s="28">
        <v>6050</v>
      </c>
      <c r="F176" s="27" t="s">
        <v>33</v>
      </c>
      <c r="G176" s="4" t="s">
        <v>10</v>
      </c>
      <c r="H176" s="4" t="s">
        <v>10</v>
      </c>
      <c r="I176" s="10">
        <f t="shared" si="5"/>
        <v>15000</v>
      </c>
      <c r="J176" s="25" t="s">
        <v>85</v>
      </c>
      <c r="K176" s="13" t="s">
        <v>85</v>
      </c>
      <c r="L176" s="13" t="s">
        <v>85</v>
      </c>
      <c r="M176" s="13" t="s">
        <v>85</v>
      </c>
      <c r="N176" s="13" t="s">
        <v>85</v>
      </c>
      <c r="O176" s="13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  <c r="AB176" s="13" t="s">
        <v>85</v>
      </c>
      <c r="AC176" s="13" t="s">
        <v>85</v>
      </c>
      <c r="AD176" s="13" t="s">
        <v>85</v>
      </c>
      <c r="AE176" s="13" t="s">
        <v>85</v>
      </c>
      <c r="AF176" s="13" t="s">
        <v>85</v>
      </c>
      <c r="AG176" s="13" t="s">
        <v>85</v>
      </c>
      <c r="AH176" s="13" t="s">
        <v>85</v>
      </c>
      <c r="AI176" s="13">
        <v>15000</v>
      </c>
      <c r="AJ176" s="13" t="s">
        <v>85</v>
      </c>
      <c r="AK176" s="13" t="s">
        <v>85</v>
      </c>
      <c r="AL176" s="13" t="s">
        <v>85</v>
      </c>
      <c r="AM176" s="13" t="s">
        <v>85</v>
      </c>
      <c r="AN176" s="13" t="s">
        <v>85</v>
      </c>
      <c r="AO176" s="13" t="s">
        <v>85</v>
      </c>
      <c r="AP176" s="13" t="s">
        <v>85</v>
      </c>
      <c r="AQ176" s="13" t="s">
        <v>85</v>
      </c>
      <c r="AR176" s="13" t="s">
        <v>85</v>
      </c>
      <c r="AS176" s="13" t="s">
        <v>85</v>
      </c>
      <c r="AT176" s="13" t="s">
        <v>85</v>
      </c>
      <c r="AU176" s="13" t="s">
        <v>85</v>
      </c>
      <c r="AV176" s="13" t="s">
        <v>85</v>
      </c>
      <c r="AW176" s="13" t="s">
        <v>85</v>
      </c>
      <c r="AX176" s="40" t="s">
        <v>85</v>
      </c>
      <c r="AY176" s="13" t="s">
        <v>85</v>
      </c>
      <c r="AZ176" s="13" t="s">
        <v>85</v>
      </c>
      <c r="BA176" s="13" t="s">
        <v>85</v>
      </c>
      <c r="BB176" s="13" t="s">
        <v>85</v>
      </c>
      <c r="BC176" s="13" t="s">
        <v>85</v>
      </c>
      <c r="BD176" s="13" t="s">
        <v>85</v>
      </c>
      <c r="BE176" s="13" t="s">
        <v>85</v>
      </c>
      <c r="BF176" s="13" t="s">
        <v>85</v>
      </c>
      <c r="BG176" s="13" t="s">
        <v>85</v>
      </c>
      <c r="BH176" s="13" t="s">
        <v>85</v>
      </c>
      <c r="BI176" s="13" t="s">
        <v>85</v>
      </c>
      <c r="BJ176" s="13" t="s">
        <v>85</v>
      </c>
      <c r="BK176" s="13" t="s">
        <v>85</v>
      </c>
      <c r="BL176" s="13" t="s">
        <v>85</v>
      </c>
    </row>
    <row r="177" spans="1:64" ht="42" customHeight="1" x14ac:dyDescent="0.2">
      <c r="A177" s="26" t="s">
        <v>261</v>
      </c>
      <c r="B177" s="27" t="s">
        <v>14</v>
      </c>
      <c r="C177" s="28">
        <v>600</v>
      </c>
      <c r="D177" s="28">
        <v>60016</v>
      </c>
      <c r="E177" s="28">
        <v>6050</v>
      </c>
      <c r="F177" s="27" t="s">
        <v>33</v>
      </c>
      <c r="G177" s="4" t="s">
        <v>10</v>
      </c>
      <c r="H177" s="4" t="s">
        <v>10</v>
      </c>
      <c r="I177" s="10">
        <f t="shared" si="5"/>
        <v>47000</v>
      </c>
      <c r="J177" s="25" t="s">
        <v>85</v>
      </c>
      <c r="K177" s="13" t="s">
        <v>85</v>
      </c>
      <c r="L177" s="13" t="s">
        <v>85</v>
      </c>
      <c r="M177" s="13" t="s">
        <v>85</v>
      </c>
      <c r="N177" s="13" t="s">
        <v>85</v>
      </c>
      <c r="O177" s="13" t="s">
        <v>85</v>
      </c>
      <c r="P177" s="13" t="s">
        <v>85</v>
      </c>
      <c r="Q177" s="13" t="s">
        <v>85</v>
      </c>
      <c r="R177" s="13" t="s">
        <v>85</v>
      </c>
      <c r="S177" s="13" t="s">
        <v>85</v>
      </c>
      <c r="T177" s="13" t="s">
        <v>85</v>
      </c>
      <c r="U177" s="13" t="s">
        <v>85</v>
      </c>
      <c r="V177" s="13" t="s">
        <v>85</v>
      </c>
      <c r="W177" s="13" t="s">
        <v>85</v>
      </c>
      <c r="X177" s="13" t="s">
        <v>85</v>
      </c>
      <c r="Y177" s="13" t="s">
        <v>85</v>
      </c>
      <c r="Z177" s="13" t="s">
        <v>85</v>
      </c>
      <c r="AA177" s="13" t="s">
        <v>85</v>
      </c>
      <c r="AB177" s="13" t="s">
        <v>85</v>
      </c>
      <c r="AC177" s="13" t="s">
        <v>85</v>
      </c>
      <c r="AD177" s="13" t="s">
        <v>85</v>
      </c>
      <c r="AE177" s="13" t="s">
        <v>85</v>
      </c>
      <c r="AF177" s="13" t="s">
        <v>85</v>
      </c>
      <c r="AG177" s="13" t="s">
        <v>85</v>
      </c>
      <c r="AH177" s="13" t="s">
        <v>85</v>
      </c>
      <c r="AI177" s="13" t="s">
        <v>85</v>
      </c>
      <c r="AJ177" s="13" t="s">
        <v>85</v>
      </c>
      <c r="AK177" s="13">
        <v>47000</v>
      </c>
      <c r="AL177" s="13" t="s">
        <v>85</v>
      </c>
      <c r="AM177" s="13" t="s">
        <v>85</v>
      </c>
      <c r="AN177" s="13" t="s">
        <v>85</v>
      </c>
      <c r="AO177" s="13" t="s">
        <v>85</v>
      </c>
      <c r="AP177" s="13" t="s">
        <v>85</v>
      </c>
      <c r="AQ177" s="13" t="s">
        <v>85</v>
      </c>
      <c r="AR177" s="13" t="s">
        <v>85</v>
      </c>
      <c r="AS177" s="13" t="s">
        <v>85</v>
      </c>
      <c r="AT177" s="13" t="s">
        <v>85</v>
      </c>
      <c r="AU177" s="13" t="s">
        <v>85</v>
      </c>
      <c r="AV177" s="13" t="s">
        <v>85</v>
      </c>
      <c r="AW177" s="13" t="s">
        <v>85</v>
      </c>
      <c r="AX177" s="40" t="s">
        <v>85</v>
      </c>
      <c r="AY177" s="13" t="s">
        <v>85</v>
      </c>
      <c r="AZ177" s="13" t="s">
        <v>85</v>
      </c>
      <c r="BA177" s="13" t="s">
        <v>85</v>
      </c>
      <c r="BB177" s="13" t="s">
        <v>85</v>
      </c>
      <c r="BC177" s="13" t="s">
        <v>85</v>
      </c>
      <c r="BD177" s="13" t="s">
        <v>85</v>
      </c>
      <c r="BE177" s="13" t="s">
        <v>85</v>
      </c>
      <c r="BF177" s="13" t="s">
        <v>85</v>
      </c>
      <c r="BG177" s="13" t="s">
        <v>85</v>
      </c>
      <c r="BH177" s="13" t="s">
        <v>85</v>
      </c>
      <c r="BI177" s="13" t="s">
        <v>85</v>
      </c>
      <c r="BJ177" s="13" t="s">
        <v>85</v>
      </c>
      <c r="BK177" s="13" t="s">
        <v>85</v>
      </c>
      <c r="BL177" s="13" t="s">
        <v>85</v>
      </c>
    </row>
    <row r="178" spans="1:64" ht="42" customHeight="1" x14ac:dyDescent="0.2">
      <c r="A178" s="26" t="s">
        <v>264</v>
      </c>
      <c r="B178" s="27" t="s">
        <v>14</v>
      </c>
      <c r="C178" s="28">
        <v>600</v>
      </c>
      <c r="D178" s="28">
        <v>60016</v>
      </c>
      <c r="E178" s="28">
        <v>6050</v>
      </c>
      <c r="F178" s="27" t="s">
        <v>33</v>
      </c>
      <c r="G178" s="4" t="s">
        <v>10</v>
      </c>
      <c r="H178" s="4" t="s">
        <v>10</v>
      </c>
      <c r="I178" s="10">
        <f t="shared" si="5"/>
        <v>3100</v>
      </c>
      <c r="J178" s="25" t="s">
        <v>85</v>
      </c>
      <c r="K178" s="13" t="s">
        <v>85</v>
      </c>
      <c r="L178" s="13" t="s">
        <v>85</v>
      </c>
      <c r="M178" s="13" t="s">
        <v>85</v>
      </c>
      <c r="N178" s="13" t="s">
        <v>85</v>
      </c>
      <c r="O178" s="13" t="s">
        <v>85</v>
      </c>
      <c r="P178" s="13" t="s">
        <v>85</v>
      </c>
      <c r="Q178" s="13" t="s">
        <v>85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 t="s">
        <v>85</v>
      </c>
      <c r="X178" s="13" t="s">
        <v>85</v>
      </c>
      <c r="Y178" s="13" t="s">
        <v>85</v>
      </c>
      <c r="Z178" s="13" t="s">
        <v>85</v>
      </c>
      <c r="AA178" s="13" t="s">
        <v>85</v>
      </c>
      <c r="AB178" s="13" t="s">
        <v>85</v>
      </c>
      <c r="AC178" s="13" t="s">
        <v>85</v>
      </c>
      <c r="AD178" s="13" t="s">
        <v>85</v>
      </c>
      <c r="AE178" s="13" t="s">
        <v>85</v>
      </c>
      <c r="AF178" s="13" t="s">
        <v>85</v>
      </c>
      <c r="AG178" s="13" t="s">
        <v>85</v>
      </c>
      <c r="AH178" s="13" t="s">
        <v>85</v>
      </c>
      <c r="AI178" s="13" t="s">
        <v>85</v>
      </c>
      <c r="AJ178" s="13" t="s">
        <v>85</v>
      </c>
      <c r="AK178" s="13" t="s">
        <v>85</v>
      </c>
      <c r="AL178" s="13" t="s">
        <v>85</v>
      </c>
      <c r="AM178" s="13">
        <v>3100</v>
      </c>
      <c r="AN178" s="13" t="s">
        <v>85</v>
      </c>
      <c r="AO178" s="13" t="s">
        <v>85</v>
      </c>
      <c r="AP178" s="13" t="s">
        <v>85</v>
      </c>
      <c r="AQ178" s="13" t="s">
        <v>85</v>
      </c>
      <c r="AR178" s="13" t="s">
        <v>85</v>
      </c>
      <c r="AS178" s="13" t="s">
        <v>85</v>
      </c>
      <c r="AT178" s="13" t="s">
        <v>85</v>
      </c>
      <c r="AU178" s="13" t="s">
        <v>85</v>
      </c>
      <c r="AV178" s="13" t="s">
        <v>85</v>
      </c>
      <c r="AW178" s="13" t="s">
        <v>85</v>
      </c>
      <c r="AX178" s="40" t="s">
        <v>85</v>
      </c>
      <c r="AY178" s="13" t="s">
        <v>85</v>
      </c>
      <c r="AZ178" s="13" t="s">
        <v>85</v>
      </c>
      <c r="BA178" s="13" t="s">
        <v>85</v>
      </c>
      <c r="BB178" s="13" t="s">
        <v>85</v>
      </c>
      <c r="BC178" s="13" t="s">
        <v>85</v>
      </c>
      <c r="BD178" s="13" t="s">
        <v>85</v>
      </c>
      <c r="BE178" s="13" t="s">
        <v>85</v>
      </c>
      <c r="BF178" s="13" t="s">
        <v>85</v>
      </c>
      <c r="BG178" s="13" t="s">
        <v>85</v>
      </c>
      <c r="BH178" s="13" t="s">
        <v>85</v>
      </c>
      <c r="BI178" s="13" t="s">
        <v>85</v>
      </c>
      <c r="BJ178" s="13" t="s">
        <v>85</v>
      </c>
      <c r="BK178" s="13" t="s">
        <v>85</v>
      </c>
      <c r="BL178" s="13" t="s">
        <v>85</v>
      </c>
    </row>
    <row r="179" spans="1:64" ht="42" customHeight="1" x14ac:dyDescent="0.2">
      <c r="A179" s="26" t="s">
        <v>265</v>
      </c>
      <c r="B179" s="27" t="s">
        <v>14</v>
      </c>
      <c r="C179" s="28">
        <v>600</v>
      </c>
      <c r="D179" s="28">
        <v>60016</v>
      </c>
      <c r="E179" s="28">
        <v>6050</v>
      </c>
      <c r="F179" s="27" t="s">
        <v>33</v>
      </c>
      <c r="G179" s="4" t="s">
        <v>10</v>
      </c>
      <c r="H179" s="4" t="s">
        <v>10</v>
      </c>
      <c r="I179" s="10">
        <f t="shared" si="5"/>
        <v>40000</v>
      </c>
      <c r="J179" s="25" t="s">
        <v>85</v>
      </c>
      <c r="K179" s="13" t="s">
        <v>85</v>
      </c>
      <c r="L179" s="13" t="s">
        <v>85</v>
      </c>
      <c r="M179" s="13" t="s">
        <v>85</v>
      </c>
      <c r="N179" s="13" t="s">
        <v>85</v>
      </c>
      <c r="O179" s="13" t="s">
        <v>85</v>
      </c>
      <c r="P179" s="13" t="s">
        <v>85</v>
      </c>
      <c r="Q179" s="13" t="s">
        <v>85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 t="s">
        <v>85</v>
      </c>
      <c r="AA179" s="13" t="s">
        <v>85</v>
      </c>
      <c r="AB179" s="13" t="s">
        <v>85</v>
      </c>
      <c r="AC179" s="13" t="s">
        <v>85</v>
      </c>
      <c r="AD179" s="13" t="s">
        <v>85</v>
      </c>
      <c r="AE179" s="13" t="s">
        <v>85</v>
      </c>
      <c r="AF179" s="13" t="s">
        <v>85</v>
      </c>
      <c r="AG179" s="13" t="s">
        <v>85</v>
      </c>
      <c r="AH179" s="13" t="s">
        <v>85</v>
      </c>
      <c r="AI179" s="13" t="s">
        <v>85</v>
      </c>
      <c r="AJ179" s="13" t="s">
        <v>85</v>
      </c>
      <c r="AK179" s="13" t="s">
        <v>85</v>
      </c>
      <c r="AL179" s="13" t="s">
        <v>85</v>
      </c>
      <c r="AM179" s="13">
        <v>40000</v>
      </c>
      <c r="AN179" s="13" t="s">
        <v>85</v>
      </c>
      <c r="AO179" s="13" t="s">
        <v>85</v>
      </c>
      <c r="AP179" s="13" t="s">
        <v>85</v>
      </c>
      <c r="AQ179" s="13" t="s">
        <v>85</v>
      </c>
      <c r="AR179" s="13" t="s">
        <v>85</v>
      </c>
      <c r="AS179" s="13" t="s">
        <v>85</v>
      </c>
      <c r="AT179" s="13" t="s">
        <v>85</v>
      </c>
      <c r="AU179" s="13" t="s">
        <v>85</v>
      </c>
      <c r="AV179" s="13" t="s">
        <v>85</v>
      </c>
      <c r="AW179" s="13" t="s">
        <v>85</v>
      </c>
      <c r="AX179" s="40" t="s">
        <v>85</v>
      </c>
      <c r="AY179" s="13" t="s">
        <v>85</v>
      </c>
      <c r="AZ179" s="13" t="s">
        <v>85</v>
      </c>
      <c r="BA179" s="13" t="s">
        <v>85</v>
      </c>
      <c r="BB179" s="13" t="s">
        <v>85</v>
      </c>
      <c r="BC179" s="13" t="s">
        <v>85</v>
      </c>
      <c r="BD179" s="13" t="s">
        <v>85</v>
      </c>
      <c r="BE179" s="13" t="s">
        <v>85</v>
      </c>
      <c r="BF179" s="13" t="s">
        <v>85</v>
      </c>
      <c r="BG179" s="13" t="s">
        <v>85</v>
      </c>
      <c r="BH179" s="13" t="s">
        <v>85</v>
      </c>
      <c r="BI179" s="13" t="s">
        <v>85</v>
      </c>
      <c r="BJ179" s="13" t="s">
        <v>85</v>
      </c>
      <c r="BK179" s="13" t="s">
        <v>85</v>
      </c>
      <c r="BL179" s="13" t="s">
        <v>85</v>
      </c>
    </row>
    <row r="180" spans="1:64" ht="42" customHeight="1" x14ac:dyDescent="0.2">
      <c r="A180" s="26" t="s">
        <v>267</v>
      </c>
      <c r="B180" s="27" t="s">
        <v>14</v>
      </c>
      <c r="C180" s="28">
        <v>801</v>
      </c>
      <c r="D180" s="28">
        <v>80102</v>
      </c>
      <c r="E180" s="28">
        <v>6300</v>
      </c>
      <c r="F180" s="27" t="s">
        <v>42</v>
      </c>
      <c r="G180" s="4" t="s">
        <v>31</v>
      </c>
      <c r="H180" s="4" t="s">
        <v>10</v>
      </c>
      <c r="I180" s="10">
        <f t="shared" si="5"/>
        <v>6000</v>
      </c>
      <c r="J180" s="25" t="s">
        <v>85</v>
      </c>
      <c r="K180" s="13" t="s">
        <v>85</v>
      </c>
      <c r="L180" s="13" t="s">
        <v>85</v>
      </c>
      <c r="M180" s="13" t="s">
        <v>85</v>
      </c>
      <c r="N180" s="13" t="s">
        <v>85</v>
      </c>
      <c r="O180" s="13" t="s">
        <v>85</v>
      </c>
      <c r="P180" s="13" t="s">
        <v>85</v>
      </c>
      <c r="Q180" s="13" t="s">
        <v>85</v>
      </c>
      <c r="R180" s="13" t="s">
        <v>85</v>
      </c>
      <c r="S180" s="13" t="s">
        <v>85</v>
      </c>
      <c r="T180" s="13" t="s">
        <v>85</v>
      </c>
      <c r="U180" s="13" t="s">
        <v>85</v>
      </c>
      <c r="V180" s="13" t="s">
        <v>85</v>
      </c>
      <c r="W180" s="13" t="s">
        <v>85</v>
      </c>
      <c r="X180" s="13" t="s">
        <v>85</v>
      </c>
      <c r="Y180" s="13" t="s">
        <v>85</v>
      </c>
      <c r="Z180" s="13" t="s">
        <v>85</v>
      </c>
      <c r="AA180" s="13" t="s">
        <v>85</v>
      </c>
      <c r="AB180" s="13" t="s">
        <v>85</v>
      </c>
      <c r="AC180" s="13" t="s">
        <v>85</v>
      </c>
      <c r="AD180" s="13" t="s">
        <v>85</v>
      </c>
      <c r="AE180" s="13" t="s">
        <v>85</v>
      </c>
      <c r="AF180" s="13" t="s">
        <v>85</v>
      </c>
      <c r="AG180" s="13" t="s">
        <v>85</v>
      </c>
      <c r="AH180" s="13" t="s">
        <v>85</v>
      </c>
      <c r="AI180" s="13" t="s">
        <v>85</v>
      </c>
      <c r="AJ180" s="13" t="s">
        <v>85</v>
      </c>
      <c r="AK180" s="13" t="s">
        <v>85</v>
      </c>
      <c r="AL180" s="13" t="s">
        <v>85</v>
      </c>
      <c r="AM180" s="13" t="s">
        <v>85</v>
      </c>
      <c r="AN180" s="13" t="s">
        <v>85</v>
      </c>
      <c r="AO180" s="13" t="s">
        <v>85</v>
      </c>
      <c r="AP180" s="13" t="s">
        <v>85</v>
      </c>
      <c r="AQ180" s="13">
        <v>6000</v>
      </c>
      <c r="AR180" s="13" t="s">
        <v>85</v>
      </c>
      <c r="AS180" s="13" t="s">
        <v>85</v>
      </c>
      <c r="AT180" s="13" t="s">
        <v>85</v>
      </c>
      <c r="AU180" s="13" t="s">
        <v>85</v>
      </c>
      <c r="AV180" s="13" t="s">
        <v>85</v>
      </c>
      <c r="AW180" s="13" t="s">
        <v>85</v>
      </c>
      <c r="AX180" s="40" t="s">
        <v>85</v>
      </c>
      <c r="AY180" s="13" t="s">
        <v>85</v>
      </c>
      <c r="AZ180" s="13" t="s">
        <v>85</v>
      </c>
      <c r="BA180" s="13" t="s">
        <v>85</v>
      </c>
      <c r="BB180" s="13" t="s">
        <v>85</v>
      </c>
      <c r="BC180" s="13" t="s">
        <v>85</v>
      </c>
      <c r="BD180" s="13" t="s">
        <v>85</v>
      </c>
      <c r="BE180" s="13" t="s">
        <v>85</v>
      </c>
      <c r="BF180" s="13" t="s">
        <v>85</v>
      </c>
      <c r="BG180" s="13" t="s">
        <v>85</v>
      </c>
      <c r="BH180" s="13" t="s">
        <v>85</v>
      </c>
      <c r="BI180" s="13" t="s">
        <v>85</v>
      </c>
      <c r="BJ180" s="13" t="s">
        <v>85</v>
      </c>
      <c r="BK180" s="13" t="s">
        <v>85</v>
      </c>
      <c r="BL180" s="13" t="s">
        <v>85</v>
      </c>
    </row>
    <row r="181" spans="1:64" ht="42" customHeight="1" x14ac:dyDescent="0.2">
      <c r="A181" s="26" t="s">
        <v>268</v>
      </c>
      <c r="B181" s="27" t="s">
        <v>14</v>
      </c>
      <c r="C181" s="28">
        <v>900</v>
      </c>
      <c r="D181" s="28">
        <v>90001</v>
      </c>
      <c r="E181" s="28">
        <v>6050</v>
      </c>
      <c r="F181" s="27" t="s">
        <v>33</v>
      </c>
      <c r="G181" s="4" t="s">
        <v>10</v>
      </c>
      <c r="H181" s="4" t="s">
        <v>10</v>
      </c>
      <c r="I181" s="10">
        <f t="shared" si="5"/>
        <v>18000</v>
      </c>
      <c r="J181" s="25" t="s">
        <v>85</v>
      </c>
      <c r="K181" s="13" t="s">
        <v>85</v>
      </c>
      <c r="L181" s="13" t="s">
        <v>85</v>
      </c>
      <c r="M181" s="13" t="s">
        <v>85</v>
      </c>
      <c r="N181" s="13" t="s">
        <v>85</v>
      </c>
      <c r="O181" s="13" t="s">
        <v>85</v>
      </c>
      <c r="P181" s="13" t="s">
        <v>85</v>
      </c>
      <c r="Q181" s="13" t="s">
        <v>85</v>
      </c>
      <c r="R181" s="13" t="s">
        <v>85</v>
      </c>
      <c r="S181" s="13" t="s">
        <v>85</v>
      </c>
      <c r="T181" s="13" t="s">
        <v>85</v>
      </c>
      <c r="U181" s="13" t="s">
        <v>85</v>
      </c>
      <c r="V181" s="13" t="s">
        <v>85</v>
      </c>
      <c r="W181" s="13" t="s">
        <v>85</v>
      </c>
      <c r="X181" s="13" t="s">
        <v>85</v>
      </c>
      <c r="Y181" s="13" t="s">
        <v>85</v>
      </c>
      <c r="Z181" s="13" t="s">
        <v>85</v>
      </c>
      <c r="AA181" s="13" t="s">
        <v>85</v>
      </c>
      <c r="AB181" s="13" t="s">
        <v>85</v>
      </c>
      <c r="AC181" s="13" t="s">
        <v>85</v>
      </c>
      <c r="AD181" s="13" t="s">
        <v>85</v>
      </c>
      <c r="AE181" s="13" t="s">
        <v>85</v>
      </c>
      <c r="AF181" s="13" t="s">
        <v>85</v>
      </c>
      <c r="AG181" s="13" t="s">
        <v>85</v>
      </c>
      <c r="AH181" s="13" t="s">
        <v>85</v>
      </c>
      <c r="AI181" s="13" t="s">
        <v>85</v>
      </c>
      <c r="AJ181" s="13" t="s">
        <v>85</v>
      </c>
      <c r="AK181" s="13" t="s">
        <v>85</v>
      </c>
      <c r="AL181" s="13" t="s">
        <v>85</v>
      </c>
      <c r="AM181" s="13" t="s">
        <v>85</v>
      </c>
      <c r="AN181" s="13" t="s">
        <v>85</v>
      </c>
      <c r="AO181" s="13" t="s">
        <v>85</v>
      </c>
      <c r="AP181" s="13" t="s">
        <v>85</v>
      </c>
      <c r="AQ181" s="13">
        <v>18000</v>
      </c>
      <c r="AR181" s="13" t="s">
        <v>85</v>
      </c>
      <c r="AS181" s="13" t="s">
        <v>85</v>
      </c>
      <c r="AT181" s="13" t="s">
        <v>85</v>
      </c>
      <c r="AU181" s="13" t="s">
        <v>85</v>
      </c>
      <c r="AV181" s="13" t="s">
        <v>85</v>
      </c>
      <c r="AW181" s="13" t="s">
        <v>85</v>
      </c>
      <c r="AX181" s="40" t="s">
        <v>85</v>
      </c>
      <c r="AY181" s="13" t="s">
        <v>85</v>
      </c>
      <c r="AZ181" s="13" t="s">
        <v>85</v>
      </c>
      <c r="BA181" s="13" t="s">
        <v>85</v>
      </c>
      <c r="BB181" s="13" t="s">
        <v>85</v>
      </c>
      <c r="BC181" s="13" t="s">
        <v>85</v>
      </c>
      <c r="BD181" s="13" t="s">
        <v>85</v>
      </c>
      <c r="BE181" s="13" t="s">
        <v>85</v>
      </c>
      <c r="BF181" s="13" t="s">
        <v>85</v>
      </c>
      <c r="BG181" s="13" t="s">
        <v>85</v>
      </c>
      <c r="BH181" s="13" t="s">
        <v>85</v>
      </c>
      <c r="BI181" s="13" t="s">
        <v>85</v>
      </c>
      <c r="BJ181" s="13" t="s">
        <v>85</v>
      </c>
      <c r="BK181" s="13" t="s">
        <v>85</v>
      </c>
      <c r="BL181" s="13" t="s">
        <v>85</v>
      </c>
    </row>
    <row r="182" spans="1:64" ht="42" customHeight="1" x14ac:dyDescent="0.2">
      <c r="A182" s="26" t="s">
        <v>269</v>
      </c>
      <c r="B182" s="27" t="s">
        <v>14</v>
      </c>
      <c r="C182" s="28">
        <v>900</v>
      </c>
      <c r="D182" s="28">
        <v>90001</v>
      </c>
      <c r="E182" s="28">
        <v>6050</v>
      </c>
      <c r="F182" s="27" t="s">
        <v>17</v>
      </c>
      <c r="G182" s="4" t="s">
        <v>10</v>
      </c>
      <c r="H182" s="4" t="s">
        <v>10</v>
      </c>
      <c r="I182" s="10">
        <f t="shared" si="5"/>
        <v>20000</v>
      </c>
      <c r="J182" s="25" t="s">
        <v>85</v>
      </c>
      <c r="K182" s="13" t="s">
        <v>85</v>
      </c>
      <c r="L182" s="13" t="s">
        <v>85</v>
      </c>
      <c r="M182" s="13" t="s">
        <v>85</v>
      </c>
      <c r="N182" s="13" t="s">
        <v>85</v>
      </c>
      <c r="O182" s="13" t="s">
        <v>85</v>
      </c>
      <c r="P182" s="13" t="s">
        <v>85</v>
      </c>
      <c r="Q182" s="13" t="s">
        <v>85</v>
      </c>
      <c r="R182" s="13" t="s">
        <v>85</v>
      </c>
      <c r="S182" s="13" t="s">
        <v>85</v>
      </c>
      <c r="T182" s="13" t="s">
        <v>85</v>
      </c>
      <c r="U182" s="13" t="s">
        <v>85</v>
      </c>
      <c r="V182" s="13" t="s">
        <v>85</v>
      </c>
      <c r="W182" s="13" t="s">
        <v>85</v>
      </c>
      <c r="X182" s="13" t="s">
        <v>85</v>
      </c>
      <c r="Y182" s="13" t="s">
        <v>85</v>
      </c>
      <c r="Z182" s="13" t="s">
        <v>85</v>
      </c>
      <c r="AA182" s="13" t="s">
        <v>85</v>
      </c>
      <c r="AB182" s="13" t="s">
        <v>85</v>
      </c>
      <c r="AC182" s="13" t="s">
        <v>85</v>
      </c>
      <c r="AD182" s="13" t="s">
        <v>85</v>
      </c>
      <c r="AE182" s="13" t="s">
        <v>85</v>
      </c>
      <c r="AF182" s="13" t="s">
        <v>85</v>
      </c>
      <c r="AG182" s="13" t="s">
        <v>85</v>
      </c>
      <c r="AH182" s="13" t="s">
        <v>85</v>
      </c>
      <c r="AI182" s="13" t="s">
        <v>85</v>
      </c>
      <c r="AJ182" s="13" t="s">
        <v>85</v>
      </c>
      <c r="AK182" s="13" t="s">
        <v>85</v>
      </c>
      <c r="AL182" s="13" t="s">
        <v>85</v>
      </c>
      <c r="AM182" s="13" t="s">
        <v>85</v>
      </c>
      <c r="AN182" s="13" t="s">
        <v>85</v>
      </c>
      <c r="AO182" s="13" t="s">
        <v>85</v>
      </c>
      <c r="AP182" s="13" t="s">
        <v>85</v>
      </c>
      <c r="AQ182" s="13">
        <v>20000</v>
      </c>
      <c r="AR182" s="13" t="s">
        <v>85</v>
      </c>
      <c r="AS182" s="13" t="s">
        <v>85</v>
      </c>
      <c r="AT182" s="13" t="s">
        <v>85</v>
      </c>
      <c r="AU182" s="13" t="s">
        <v>85</v>
      </c>
      <c r="AV182" s="13" t="s">
        <v>85</v>
      </c>
      <c r="AW182" s="13" t="s">
        <v>85</v>
      </c>
      <c r="AX182" s="40" t="s">
        <v>85</v>
      </c>
      <c r="AY182" s="13" t="s">
        <v>85</v>
      </c>
      <c r="AZ182" s="13" t="s">
        <v>85</v>
      </c>
      <c r="BA182" s="13" t="s">
        <v>85</v>
      </c>
      <c r="BB182" s="13" t="s">
        <v>85</v>
      </c>
      <c r="BC182" s="13" t="s">
        <v>85</v>
      </c>
      <c r="BD182" s="13" t="s">
        <v>85</v>
      </c>
      <c r="BE182" s="13" t="s">
        <v>85</v>
      </c>
      <c r="BF182" s="13" t="s">
        <v>85</v>
      </c>
      <c r="BG182" s="13" t="s">
        <v>85</v>
      </c>
      <c r="BH182" s="13" t="s">
        <v>85</v>
      </c>
      <c r="BI182" s="13" t="s">
        <v>85</v>
      </c>
      <c r="BJ182" s="13" t="s">
        <v>85</v>
      </c>
      <c r="BK182" s="13" t="s">
        <v>85</v>
      </c>
      <c r="BL182" s="13" t="s">
        <v>85</v>
      </c>
    </row>
    <row r="183" spans="1:64" ht="42" customHeight="1" x14ac:dyDescent="0.2">
      <c r="A183" s="26" t="s">
        <v>271</v>
      </c>
      <c r="B183" s="27" t="s">
        <v>14</v>
      </c>
      <c r="C183" s="28">
        <v>900</v>
      </c>
      <c r="D183" s="28">
        <v>90095</v>
      </c>
      <c r="E183" s="28">
        <v>4270</v>
      </c>
      <c r="F183" s="27" t="s">
        <v>33</v>
      </c>
      <c r="G183" s="4" t="s">
        <v>10</v>
      </c>
      <c r="H183" s="4" t="s">
        <v>10</v>
      </c>
      <c r="I183" s="10">
        <f t="shared" si="5"/>
        <v>9000</v>
      </c>
      <c r="J183" s="25" t="s">
        <v>85</v>
      </c>
      <c r="K183" s="13" t="s">
        <v>85</v>
      </c>
      <c r="L183" s="13" t="s">
        <v>85</v>
      </c>
      <c r="M183" s="13" t="s">
        <v>85</v>
      </c>
      <c r="N183" s="13" t="s">
        <v>85</v>
      </c>
      <c r="O183" s="13" t="s">
        <v>85</v>
      </c>
      <c r="P183" s="13" t="s">
        <v>85</v>
      </c>
      <c r="Q183" s="13" t="s">
        <v>85</v>
      </c>
      <c r="R183" s="13" t="s">
        <v>85</v>
      </c>
      <c r="S183" s="13" t="s">
        <v>85</v>
      </c>
      <c r="T183" s="13" t="s">
        <v>85</v>
      </c>
      <c r="U183" s="13" t="s">
        <v>85</v>
      </c>
      <c r="V183" s="13" t="s">
        <v>85</v>
      </c>
      <c r="W183" s="13" t="s">
        <v>85</v>
      </c>
      <c r="X183" s="13" t="s">
        <v>85</v>
      </c>
      <c r="Y183" s="13" t="s">
        <v>85</v>
      </c>
      <c r="Z183" s="13" t="s">
        <v>85</v>
      </c>
      <c r="AA183" s="13" t="s">
        <v>85</v>
      </c>
      <c r="AB183" s="13" t="s">
        <v>85</v>
      </c>
      <c r="AC183" s="13" t="s">
        <v>85</v>
      </c>
      <c r="AD183" s="13" t="s">
        <v>85</v>
      </c>
      <c r="AE183" s="13" t="s">
        <v>85</v>
      </c>
      <c r="AF183" s="13" t="s">
        <v>85</v>
      </c>
      <c r="AG183" s="13" t="s">
        <v>85</v>
      </c>
      <c r="AH183" s="13" t="s">
        <v>85</v>
      </c>
      <c r="AI183" s="13" t="s">
        <v>85</v>
      </c>
      <c r="AJ183" s="13" t="s">
        <v>85</v>
      </c>
      <c r="AK183" s="13" t="s">
        <v>85</v>
      </c>
      <c r="AL183" s="13" t="s">
        <v>85</v>
      </c>
      <c r="AM183" s="13" t="s">
        <v>85</v>
      </c>
      <c r="AN183" s="13" t="s">
        <v>85</v>
      </c>
      <c r="AO183" s="13" t="s">
        <v>85</v>
      </c>
      <c r="AP183" s="13" t="s">
        <v>85</v>
      </c>
      <c r="AQ183" s="13">
        <v>9000</v>
      </c>
      <c r="AR183" s="13" t="s">
        <v>85</v>
      </c>
      <c r="AS183" s="13" t="s">
        <v>85</v>
      </c>
      <c r="AT183" s="13" t="s">
        <v>85</v>
      </c>
      <c r="AU183" s="13" t="s">
        <v>85</v>
      </c>
      <c r="AV183" s="13" t="s">
        <v>85</v>
      </c>
      <c r="AW183" s="13" t="s">
        <v>85</v>
      </c>
      <c r="AX183" s="40" t="s">
        <v>85</v>
      </c>
      <c r="AY183" s="13" t="s">
        <v>85</v>
      </c>
      <c r="AZ183" s="13" t="s">
        <v>85</v>
      </c>
      <c r="BA183" s="13" t="s">
        <v>85</v>
      </c>
      <c r="BB183" s="13" t="s">
        <v>85</v>
      </c>
      <c r="BC183" s="13" t="s">
        <v>85</v>
      </c>
      <c r="BD183" s="13" t="s">
        <v>85</v>
      </c>
      <c r="BE183" s="13" t="s">
        <v>85</v>
      </c>
      <c r="BF183" s="13" t="s">
        <v>85</v>
      </c>
      <c r="BG183" s="13" t="s">
        <v>85</v>
      </c>
      <c r="BH183" s="13" t="s">
        <v>85</v>
      </c>
      <c r="BI183" s="13" t="s">
        <v>85</v>
      </c>
      <c r="BJ183" s="13" t="s">
        <v>85</v>
      </c>
      <c r="BK183" s="13" t="s">
        <v>85</v>
      </c>
      <c r="BL183" s="13" t="s">
        <v>85</v>
      </c>
    </row>
    <row r="184" spans="1:64" ht="42" customHeight="1" x14ac:dyDescent="0.2">
      <c r="A184" s="26" t="s">
        <v>274</v>
      </c>
      <c r="B184" s="27" t="s">
        <v>14</v>
      </c>
      <c r="C184" s="28">
        <v>754</v>
      </c>
      <c r="D184" s="28">
        <v>75412</v>
      </c>
      <c r="E184" s="28">
        <v>6060</v>
      </c>
      <c r="F184" s="27" t="s">
        <v>29</v>
      </c>
      <c r="G184" s="4" t="s">
        <v>10</v>
      </c>
      <c r="H184" s="4" t="s">
        <v>10</v>
      </c>
      <c r="I184" s="10">
        <f t="shared" si="5"/>
        <v>20000</v>
      </c>
      <c r="J184" s="25" t="s">
        <v>85</v>
      </c>
      <c r="K184" s="13" t="s">
        <v>85</v>
      </c>
      <c r="L184" s="13" t="s">
        <v>85</v>
      </c>
      <c r="M184" s="13" t="s">
        <v>85</v>
      </c>
      <c r="N184" s="13" t="s">
        <v>85</v>
      </c>
      <c r="O184" s="13" t="s">
        <v>85</v>
      </c>
      <c r="P184" s="13" t="s">
        <v>85</v>
      </c>
      <c r="Q184" s="13" t="s">
        <v>85</v>
      </c>
      <c r="R184" s="13" t="s">
        <v>85</v>
      </c>
      <c r="S184" s="13" t="s">
        <v>85</v>
      </c>
      <c r="T184" s="13" t="s">
        <v>85</v>
      </c>
      <c r="U184" s="13" t="s">
        <v>85</v>
      </c>
      <c r="V184" s="13" t="s">
        <v>85</v>
      </c>
      <c r="W184" s="13" t="s">
        <v>85</v>
      </c>
      <c r="X184" s="13" t="s">
        <v>85</v>
      </c>
      <c r="Y184" s="13" t="s">
        <v>85</v>
      </c>
      <c r="Z184" s="13" t="s">
        <v>85</v>
      </c>
      <c r="AA184" s="13" t="s">
        <v>85</v>
      </c>
      <c r="AB184" s="13" t="s">
        <v>85</v>
      </c>
      <c r="AC184" s="13" t="s">
        <v>85</v>
      </c>
      <c r="AD184" s="13" t="s">
        <v>85</v>
      </c>
      <c r="AE184" s="13" t="s">
        <v>85</v>
      </c>
      <c r="AF184" s="13" t="s">
        <v>85</v>
      </c>
      <c r="AG184" s="13" t="s">
        <v>85</v>
      </c>
      <c r="AH184" s="13" t="s">
        <v>85</v>
      </c>
      <c r="AI184" s="13" t="s">
        <v>85</v>
      </c>
      <c r="AJ184" s="13" t="s">
        <v>85</v>
      </c>
      <c r="AK184" s="13" t="s">
        <v>85</v>
      </c>
      <c r="AL184" s="13" t="s">
        <v>85</v>
      </c>
      <c r="AM184" s="13" t="s">
        <v>85</v>
      </c>
      <c r="AN184" s="13">
        <v>20000</v>
      </c>
      <c r="AO184" s="13" t="s">
        <v>85</v>
      </c>
      <c r="AP184" s="13" t="s">
        <v>85</v>
      </c>
      <c r="AQ184" s="13" t="s">
        <v>85</v>
      </c>
      <c r="AR184" s="13" t="s">
        <v>85</v>
      </c>
      <c r="AS184" s="13" t="s">
        <v>85</v>
      </c>
      <c r="AT184" s="13" t="s">
        <v>85</v>
      </c>
      <c r="AU184" s="13" t="s">
        <v>85</v>
      </c>
      <c r="AV184" s="13" t="s">
        <v>85</v>
      </c>
      <c r="AW184" s="13" t="s">
        <v>85</v>
      </c>
      <c r="AX184" s="40" t="s">
        <v>85</v>
      </c>
      <c r="AY184" s="13" t="s">
        <v>85</v>
      </c>
      <c r="AZ184" s="13" t="s">
        <v>85</v>
      </c>
      <c r="BA184" s="13" t="s">
        <v>85</v>
      </c>
      <c r="BB184" s="13" t="s">
        <v>85</v>
      </c>
      <c r="BC184" s="13" t="s">
        <v>85</v>
      </c>
      <c r="BD184" s="13" t="s">
        <v>85</v>
      </c>
      <c r="BE184" s="13" t="s">
        <v>85</v>
      </c>
      <c r="BF184" s="13" t="s">
        <v>85</v>
      </c>
      <c r="BG184" s="13" t="s">
        <v>85</v>
      </c>
      <c r="BH184" s="13" t="s">
        <v>85</v>
      </c>
      <c r="BI184" s="13" t="s">
        <v>85</v>
      </c>
      <c r="BJ184" s="13" t="s">
        <v>85</v>
      </c>
      <c r="BK184" s="13" t="s">
        <v>85</v>
      </c>
      <c r="BL184" s="13" t="s">
        <v>85</v>
      </c>
    </row>
    <row r="185" spans="1:64" ht="42" customHeight="1" x14ac:dyDescent="0.2">
      <c r="A185" s="26" t="s">
        <v>276</v>
      </c>
      <c r="B185" s="27" t="s">
        <v>14</v>
      </c>
      <c r="C185" s="28">
        <v>754</v>
      </c>
      <c r="D185" s="28">
        <v>75421</v>
      </c>
      <c r="E185" s="28">
        <v>6060</v>
      </c>
      <c r="F185" s="27" t="s">
        <v>29</v>
      </c>
      <c r="G185" s="4" t="s">
        <v>10</v>
      </c>
      <c r="H185" s="4" t="s">
        <v>10</v>
      </c>
      <c r="I185" s="10">
        <f t="shared" si="5"/>
        <v>18000</v>
      </c>
      <c r="J185" s="25" t="s">
        <v>85</v>
      </c>
      <c r="K185" s="13" t="s">
        <v>85</v>
      </c>
      <c r="L185" s="13" t="s">
        <v>85</v>
      </c>
      <c r="M185" s="13" t="s">
        <v>85</v>
      </c>
      <c r="N185" s="13" t="s">
        <v>85</v>
      </c>
      <c r="O185" s="13" t="s">
        <v>85</v>
      </c>
      <c r="P185" s="13" t="s">
        <v>85</v>
      </c>
      <c r="Q185" s="13" t="s">
        <v>85</v>
      </c>
      <c r="R185" s="13" t="s">
        <v>85</v>
      </c>
      <c r="S185" s="13" t="s">
        <v>85</v>
      </c>
      <c r="T185" s="13" t="s">
        <v>85</v>
      </c>
      <c r="U185" s="13" t="s">
        <v>85</v>
      </c>
      <c r="V185" s="13" t="s">
        <v>85</v>
      </c>
      <c r="W185" s="13" t="s">
        <v>85</v>
      </c>
      <c r="X185" s="13" t="s">
        <v>85</v>
      </c>
      <c r="Y185" s="13" t="s">
        <v>85</v>
      </c>
      <c r="Z185" s="13" t="s">
        <v>85</v>
      </c>
      <c r="AA185" s="13" t="s">
        <v>85</v>
      </c>
      <c r="AB185" s="13" t="s">
        <v>85</v>
      </c>
      <c r="AC185" s="13" t="s">
        <v>85</v>
      </c>
      <c r="AD185" s="13" t="s">
        <v>85</v>
      </c>
      <c r="AE185" s="13" t="s">
        <v>85</v>
      </c>
      <c r="AF185" s="13" t="s">
        <v>85</v>
      </c>
      <c r="AG185" s="13" t="s">
        <v>85</v>
      </c>
      <c r="AH185" s="13" t="s">
        <v>85</v>
      </c>
      <c r="AI185" s="13" t="s">
        <v>85</v>
      </c>
      <c r="AJ185" s="13" t="s">
        <v>85</v>
      </c>
      <c r="AK185" s="13" t="s">
        <v>85</v>
      </c>
      <c r="AL185" s="13" t="s">
        <v>85</v>
      </c>
      <c r="AM185" s="13" t="s">
        <v>85</v>
      </c>
      <c r="AN185" s="13" t="s">
        <v>85</v>
      </c>
      <c r="AO185" s="13" t="s">
        <v>85</v>
      </c>
      <c r="AP185" s="13" t="s">
        <v>85</v>
      </c>
      <c r="AQ185" s="13" t="s">
        <v>85</v>
      </c>
      <c r="AR185" s="13">
        <v>19000</v>
      </c>
      <c r="AS185" s="13" t="s">
        <v>85</v>
      </c>
      <c r="AT185" s="13" t="s">
        <v>85</v>
      </c>
      <c r="AU185" s="13" t="s">
        <v>85</v>
      </c>
      <c r="AV185" s="13" t="s">
        <v>85</v>
      </c>
      <c r="AW185" s="13" t="s">
        <v>85</v>
      </c>
      <c r="AX185" s="40" t="s">
        <v>85</v>
      </c>
      <c r="AY185" s="13" t="s">
        <v>85</v>
      </c>
      <c r="AZ185" s="13" t="s">
        <v>85</v>
      </c>
      <c r="BA185" s="13" t="s">
        <v>85</v>
      </c>
      <c r="BB185" s="13" t="s">
        <v>85</v>
      </c>
      <c r="BC185" s="13" t="s">
        <v>85</v>
      </c>
      <c r="BD185" s="13" t="s">
        <v>85</v>
      </c>
      <c r="BE185" s="13" t="s">
        <v>85</v>
      </c>
      <c r="BF185" s="13" t="s">
        <v>85</v>
      </c>
      <c r="BG185" s="13" t="s">
        <v>85</v>
      </c>
      <c r="BH185" s="24">
        <v>-1000</v>
      </c>
      <c r="BI185" s="13" t="s">
        <v>85</v>
      </c>
      <c r="BJ185" s="13" t="s">
        <v>85</v>
      </c>
      <c r="BK185" s="13" t="s">
        <v>85</v>
      </c>
      <c r="BL185" s="13" t="s">
        <v>85</v>
      </c>
    </row>
    <row r="186" spans="1:64" ht="42" customHeight="1" x14ac:dyDescent="0.2">
      <c r="A186" s="26" t="s">
        <v>277</v>
      </c>
      <c r="B186" s="27" t="s">
        <v>14</v>
      </c>
      <c r="C186" s="28">
        <v>754</v>
      </c>
      <c r="D186" s="28">
        <v>75412</v>
      </c>
      <c r="E186" s="28">
        <v>6050</v>
      </c>
      <c r="F186" s="27" t="s">
        <v>29</v>
      </c>
      <c r="G186" s="4" t="s">
        <v>10</v>
      </c>
      <c r="H186" s="4" t="s">
        <v>10</v>
      </c>
      <c r="I186" s="10">
        <f t="shared" si="5"/>
        <v>50000</v>
      </c>
      <c r="J186" s="25" t="s">
        <v>85</v>
      </c>
      <c r="K186" s="13" t="s">
        <v>85</v>
      </c>
      <c r="L186" s="13" t="s">
        <v>85</v>
      </c>
      <c r="M186" s="13" t="s">
        <v>85</v>
      </c>
      <c r="N186" s="13" t="s">
        <v>85</v>
      </c>
      <c r="O186" s="13" t="s">
        <v>85</v>
      </c>
      <c r="P186" s="13" t="s">
        <v>85</v>
      </c>
      <c r="Q186" s="13" t="s">
        <v>85</v>
      </c>
      <c r="R186" s="13" t="s">
        <v>85</v>
      </c>
      <c r="S186" s="13" t="s">
        <v>85</v>
      </c>
      <c r="T186" s="13" t="s">
        <v>85</v>
      </c>
      <c r="U186" s="13" t="s">
        <v>85</v>
      </c>
      <c r="V186" s="13" t="s">
        <v>85</v>
      </c>
      <c r="W186" s="13" t="s">
        <v>85</v>
      </c>
      <c r="X186" s="13" t="s">
        <v>85</v>
      </c>
      <c r="Y186" s="13" t="s">
        <v>85</v>
      </c>
      <c r="Z186" s="13" t="s">
        <v>85</v>
      </c>
      <c r="AA186" s="13" t="s">
        <v>85</v>
      </c>
      <c r="AB186" s="13" t="s">
        <v>85</v>
      </c>
      <c r="AC186" s="13" t="s">
        <v>85</v>
      </c>
      <c r="AD186" s="13" t="s">
        <v>85</v>
      </c>
      <c r="AE186" s="13" t="s">
        <v>85</v>
      </c>
      <c r="AF186" s="13" t="s">
        <v>85</v>
      </c>
      <c r="AG186" s="13" t="s">
        <v>85</v>
      </c>
      <c r="AH186" s="13" t="s">
        <v>85</v>
      </c>
      <c r="AI186" s="13" t="s">
        <v>85</v>
      </c>
      <c r="AJ186" s="13" t="s">
        <v>85</v>
      </c>
      <c r="AK186" s="13" t="s">
        <v>85</v>
      </c>
      <c r="AL186" s="13" t="s">
        <v>85</v>
      </c>
      <c r="AM186" s="13" t="s">
        <v>85</v>
      </c>
      <c r="AN186" s="13" t="s">
        <v>85</v>
      </c>
      <c r="AO186" s="13" t="s">
        <v>85</v>
      </c>
      <c r="AP186" s="13" t="s">
        <v>85</v>
      </c>
      <c r="AQ186" s="13" t="s">
        <v>85</v>
      </c>
      <c r="AR186" s="13">
        <v>50000</v>
      </c>
      <c r="AS186" s="13" t="s">
        <v>85</v>
      </c>
      <c r="AT186" s="13" t="s">
        <v>85</v>
      </c>
      <c r="AU186" s="13" t="s">
        <v>85</v>
      </c>
      <c r="AV186" s="13" t="s">
        <v>85</v>
      </c>
      <c r="AW186" s="13" t="s">
        <v>85</v>
      </c>
      <c r="AX186" s="40" t="s">
        <v>85</v>
      </c>
      <c r="AY186" s="13" t="s">
        <v>85</v>
      </c>
      <c r="AZ186" s="13" t="s">
        <v>85</v>
      </c>
      <c r="BA186" s="13" t="s">
        <v>85</v>
      </c>
      <c r="BB186" s="13" t="s">
        <v>85</v>
      </c>
      <c r="BC186" s="13" t="s">
        <v>85</v>
      </c>
      <c r="BD186" s="13" t="s">
        <v>85</v>
      </c>
      <c r="BE186" s="13" t="s">
        <v>85</v>
      </c>
      <c r="BF186" s="13" t="s">
        <v>85</v>
      </c>
      <c r="BG186" s="13" t="s">
        <v>85</v>
      </c>
      <c r="BH186" s="13" t="s">
        <v>85</v>
      </c>
      <c r="BI186" s="13" t="s">
        <v>85</v>
      </c>
      <c r="BJ186" s="13" t="s">
        <v>85</v>
      </c>
      <c r="BK186" s="13" t="s">
        <v>85</v>
      </c>
      <c r="BL186" s="13" t="s">
        <v>85</v>
      </c>
    </row>
    <row r="187" spans="1:64" ht="42" customHeight="1" x14ac:dyDescent="0.2">
      <c r="A187" s="26" t="s">
        <v>279</v>
      </c>
      <c r="B187" s="27" t="s">
        <v>14</v>
      </c>
      <c r="C187" s="28">
        <v>926</v>
      </c>
      <c r="D187" s="28">
        <v>92601</v>
      </c>
      <c r="E187" s="28">
        <v>6050</v>
      </c>
      <c r="F187" s="27" t="s">
        <v>30</v>
      </c>
      <c r="G187" s="4" t="s">
        <v>10</v>
      </c>
      <c r="H187" s="4" t="s">
        <v>10</v>
      </c>
      <c r="I187" s="10">
        <f t="shared" si="5"/>
        <v>60000</v>
      </c>
      <c r="J187" s="25" t="s">
        <v>85</v>
      </c>
      <c r="K187" s="13" t="s">
        <v>85</v>
      </c>
      <c r="L187" s="13" t="s">
        <v>85</v>
      </c>
      <c r="M187" s="13" t="s">
        <v>85</v>
      </c>
      <c r="N187" s="13" t="s">
        <v>85</v>
      </c>
      <c r="O187" s="13" t="s">
        <v>85</v>
      </c>
      <c r="P187" s="13" t="s">
        <v>85</v>
      </c>
      <c r="Q187" s="13" t="s">
        <v>85</v>
      </c>
      <c r="R187" s="13" t="s">
        <v>85</v>
      </c>
      <c r="S187" s="13" t="s">
        <v>85</v>
      </c>
      <c r="T187" s="13" t="s">
        <v>85</v>
      </c>
      <c r="U187" s="13" t="s">
        <v>85</v>
      </c>
      <c r="V187" s="13" t="s">
        <v>85</v>
      </c>
      <c r="W187" s="13" t="s">
        <v>85</v>
      </c>
      <c r="X187" s="13" t="s">
        <v>85</v>
      </c>
      <c r="Y187" s="13" t="s">
        <v>85</v>
      </c>
      <c r="Z187" s="13" t="s">
        <v>85</v>
      </c>
      <c r="AA187" s="13" t="s">
        <v>85</v>
      </c>
      <c r="AB187" s="13" t="s">
        <v>85</v>
      </c>
      <c r="AC187" s="13" t="s">
        <v>85</v>
      </c>
      <c r="AD187" s="13" t="s">
        <v>85</v>
      </c>
      <c r="AE187" s="13" t="s">
        <v>85</v>
      </c>
      <c r="AF187" s="13" t="s">
        <v>85</v>
      </c>
      <c r="AG187" s="13" t="s">
        <v>85</v>
      </c>
      <c r="AH187" s="13" t="s">
        <v>85</v>
      </c>
      <c r="AI187" s="13" t="s">
        <v>85</v>
      </c>
      <c r="AJ187" s="13" t="s">
        <v>85</v>
      </c>
      <c r="AK187" s="13" t="s">
        <v>85</v>
      </c>
      <c r="AL187" s="13" t="s">
        <v>85</v>
      </c>
      <c r="AM187" s="13" t="s">
        <v>85</v>
      </c>
      <c r="AN187" s="13" t="s">
        <v>85</v>
      </c>
      <c r="AO187" s="13" t="s">
        <v>85</v>
      </c>
      <c r="AP187" s="13">
        <v>50000</v>
      </c>
      <c r="AQ187" s="13" t="s">
        <v>85</v>
      </c>
      <c r="AR187" s="13" t="s">
        <v>85</v>
      </c>
      <c r="AS187" s="13" t="s">
        <v>85</v>
      </c>
      <c r="AT187" s="13" t="s">
        <v>85</v>
      </c>
      <c r="AU187" s="13" t="s">
        <v>85</v>
      </c>
      <c r="AV187" s="13" t="s">
        <v>85</v>
      </c>
      <c r="AW187" s="13">
        <v>10000</v>
      </c>
      <c r="AX187" s="40" t="s">
        <v>85</v>
      </c>
      <c r="AY187" s="13" t="s">
        <v>85</v>
      </c>
      <c r="AZ187" s="13" t="s">
        <v>85</v>
      </c>
      <c r="BA187" s="13" t="s">
        <v>85</v>
      </c>
      <c r="BB187" s="13" t="s">
        <v>85</v>
      </c>
      <c r="BC187" s="13" t="s">
        <v>85</v>
      </c>
      <c r="BD187" s="13" t="s">
        <v>85</v>
      </c>
      <c r="BE187" s="13" t="s">
        <v>85</v>
      </c>
      <c r="BF187" s="13" t="s">
        <v>85</v>
      </c>
      <c r="BG187" s="13" t="s">
        <v>85</v>
      </c>
      <c r="BH187" s="13" t="s">
        <v>85</v>
      </c>
      <c r="BI187" s="13" t="s">
        <v>85</v>
      </c>
      <c r="BJ187" s="13" t="s">
        <v>85</v>
      </c>
      <c r="BK187" s="13" t="s">
        <v>85</v>
      </c>
      <c r="BL187" s="13" t="s">
        <v>85</v>
      </c>
    </row>
    <row r="188" spans="1:64" ht="42" customHeight="1" x14ac:dyDescent="0.2">
      <c r="A188" s="6" t="s">
        <v>281</v>
      </c>
      <c r="B188" s="27" t="s">
        <v>14</v>
      </c>
      <c r="C188" s="28">
        <v>700</v>
      </c>
      <c r="D188" s="28">
        <v>70005</v>
      </c>
      <c r="E188" s="28">
        <v>6050</v>
      </c>
      <c r="F188" s="27" t="s">
        <v>33</v>
      </c>
      <c r="G188" s="4" t="s">
        <v>62</v>
      </c>
      <c r="H188" s="4" t="s">
        <v>10</v>
      </c>
      <c r="I188" s="10">
        <f t="shared" si="5"/>
        <v>150060</v>
      </c>
      <c r="J188" s="25" t="s">
        <v>85</v>
      </c>
      <c r="K188" s="13" t="s">
        <v>85</v>
      </c>
      <c r="L188" s="13" t="s">
        <v>85</v>
      </c>
      <c r="M188" s="13" t="s">
        <v>85</v>
      </c>
      <c r="N188" s="13" t="s">
        <v>85</v>
      </c>
      <c r="O188" s="13" t="s">
        <v>85</v>
      </c>
      <c r="P188" s="13" t="s">
        <v>85</v>
      </c>
      <c r="Q188" s="13" t="s">
        <v>85</v>
      </c>
      <c r="R188" s="13" t="s">
        <v>85</v>
      </c>
      <c r="S188" s="13" t="s">
        <v>85</v>
      </c>
      <c r="T188" s="13" t="s">
        <v>85</v>
      </c>
      <c r="U188" s="13" t="s">
        <v>85</v>
      </c>
      <c r="V188" s="13" t="s">
        <v>85</v>
      </c>
      <c r="W188" s="13" t="s">
        <v>85</v>
      </c>
      <c r="X188" s="13" t="s">
        <v>85</v>
      </c>
      <c r="Y188" s="13" t="s">
        <v>85</v>
      </c>
      <c r="Z188" s="13" t="s">
        <v>85</v>
      </c>
      <c r="AA188" s="13" t="s">
        <v>85</v>
      </c>
      <c r="AB188" s="13" t="s">
        <v>85</v>
      </c>
      <c r="AC188" s="13" t="s">
        <v>85</v>
      </c>
      <c r="AD188" s="13" t="s">
        <v>85</v>
      </c>
      <c r="AE188" s="13" t="s">
        <v>85</v>
      </c>
      <c r="AF188" s="13" t="s">
        <v>85</v>
      </c>
      <c r="AG188" s="13" t="s">
        <v>85</v>
      </c>
      <c r="AH188" s="13" t="s">
        <v>85</v>
      </c>
      <c r="AI188" s="13" t="s">
        <v>85</v>
      </c>
      <c r="AJ188" s="13" t="s">
        <v>85</v>
      </c>
      <c r="AK188" s="13" t="s">
        <v>85</v>
      </c>
      <c r="AL188" s="13" t="s">
        <v>85</v>
      </c>
      <c r="AM188" s="13" t="s">
        <v>85</v>
      </c>
      <c r="AN188" s="13" t="s">
        <v>85</v>
      </c>
      <c r="AO188" s="13" t="s">
        <v>85</v>
      </c>
      <c r="AP188" s="13" t="s">
        <v>85</v>
      </c>
      <c r="AQ188" s="13" t="s">
        <v>85</v>
      </c>
      <c r="AR188" s="13" t="s">
        <v>85</v>
      </c>
      <c r="AS188" s="13">
        <v>150060</v>
      </c>
      <c r="AT188" s="13" t="s">
        <v>85</v>
      </c>
      <c r="AU188" s="13" t="s">
        <v>85</v>
      </c>
      <c r="AV188" s="13" t="s">
        <v>85</v>
      </c>
      <c r="AW188" s="13" t="s">
        <v>85</v>
      </c>
      <c r="AX188" s="40" t="s">
        <v>85</v>
      </c>
      <c r="AY188" s="13" t="s">
        <v>85</v>
      </c>
      <c r="AZ188" s="13" t="s">
        <v>85</v>
      </c>
      <c r="BA188" s="13" t="s">
        <v>85</v>
      </c>
      <c r="BB188" s="13" t="s">
        <v>85</v>
      </c>
      <c r="BC188" s="13" t="s">
        <v>85</v>
      </c>
      <c r="BD188" s="13" t="s">
        <v>85</v>
      </c>
      <c r="BE188" s="13" t="s">
        <v>85</v>
      </c>
      <c r="BF188" s="13" t="s">
        <v>85</v>
      </c>
      <c r="BG188" s="13" t="s">
        <v>85</v>
      </c>
      <c r="BH188" s="13" t="s">
        <v>85</v>
      </c>
      <c r="BI188" s="13" t="s">
        <v>85</v>
      </c>
      <c r="BJ188" s="13" t="s">
        <v>85</v>
      </c>
      <c r="BK188" s="13" t="s">
        <v>85</v>
      </c>
      <c r="BL188" s="13" t="s">
        <v>85</v>
      </c>
    </row>
    <row r="189" spans="1:64" ht="42" customHeight="1" x14ac:dyDescent="0.2">
      <c r="A189" s="26" t="s">
        <v>284</v>
      </c>
      <c r="B189" s="27" t="s">
        <v>14</v>
      </c>
      <c r="C189" s="28">
        <v>600</v>
      </c>
      <c r="D189" s="28">
        <v>60016</v>
      </c>
      <c r="E189" s="28">
        <v>6050</v>
      </c>
      <c r="F189" s="27" t="s">
        <v>33</v>
      </c>
      <c r="G189" s="4" t="s">
        <v>10</v>
      </c>
      <c r="H189" s="4" t="s">
        <v>10</v>
      </c>
      <c r="I189" s="10">
        <f t="shared" si="5"/>
        <v>3600</v>
      </c>
      <c r="J189" s="25" t="s">
        <v>85</v>
      </c>
      <c r="K189" s="13" t="s">
        <v>85</v>
      </c>
      <c r="L189" s="13" t="s">
        <v>85</v>
      </c>
      <c r="M189" s="13" t="s">
        <v>85</v>
      </c>
      <c r="N189" s="13" t="s">
        <v>85</v>
      </c>
      <c r="O189" s="13" t="s">
        <v>85</v>
      </c>
      <c r="P189" s="13" t="s">
        <v>85</v>
      </c>
      <c r="Q189" s="13" t="s">
        <v>85</v>
      </c>
      <c r="R189" s="13" t="s">
        <v>85</v>
      </c>
      <c r="S189" s="13" t="s">
        <v>85</v>
      </c>
      <c r="T189" s="13" t="s">
        <v>85</v>
      </c>
      <c r="U189" s="13" t="s">
        <v>85</v>
      </c>
      <c r="V189" s="13" t="s">
        <v>85</v>
      </c>
      <c r="W189" s="13" t="s">
        <v>85</v>
      </c>
      <c r="X189" s="13" t="s">
        <v>85</v>
      </c>
      <c r="Y189" s="13" t="s">
        <v>85</v>
      </c>
      <c r="Z189" s="13" t="s">
        <v>85</v>
      </c>
      <c r="AA189" s="13" t="s">
        <v>85</v>
      </c>
      <c r="AB189" s="13" t="s">
        <v>85</v>
      </c>
      <c r="AC189" s="13" t="s">
        <v>85</v>
      </c>
      <c r="AD189" s="13" t="s">
        <v>85</v>
      </c>
      <c r="AE189" s="13" t="s">
        <v>85</v>
      </c>
      <c r="AF189" s="13" t="s">
        <v>85</v>
      </c>
      <c r="AG189" s="13" t="s">
        <v>85</v>
      </c>
      <c r="AH189" s="13" t="s">
        <v>85</v>
      </c>
      <c r="AI189" s="13" t="s">
        <v>85</v>
      </c>
      <c r="AJ189" s="13" t="s">
        <v>85</v>
      </c>
      <c r="AK189" s="13" t="s">
        <v>85</v>
      </c>
      <c r="AL189" s="13" t="s">
        <v>85</v>
      </c>
      <c r="AM189" s="13" t="s">
        <v>85</v>
      </c>
      <c r="AN189" s="13" t="s">
        <v>85</v>
      </c>
      <c r="AO189" s="13" t="s">
        <v>85</v>
      </c>
      <c r="AP189" s="13" t="s">
        <v>85</v>
      </c>
      <c r="AQ189" s="13" t="s">
        <v>85</v>
      </c>
      <c r="AR189" s="13" t="s">
        <v>85</v>
      </c>
      <c r="AS189" s="13" t="s">
        <v>85</v>
      </c>
      <c r="AT189" s="13" t="s">
        <v>85</v>
      </c>
      <c r="AU189" s="13">
        <v>3600</v>
      </c>
      <c r="AV189" s="13" t="s">
        <v>85</v>
      </c>
      <c r="AW189" s="13" t="s">
        <v>85</v>
      </c>
      <c r="AX189" s="40" t="s">
        <v>85</v>
      </c>
      <c r="AY189" s="13" t="s">
        <v>85</v>
      </c>
      <c r="AZ189" s="13" t="s">
        <v>85</v>
      </c>
      <c r="BA189" s="13" t="s">
        <v>85</v>
      </c>
      <c r="BB189" s="13" t="s">
        <v>85</v>
      </c>
      <c r="BC189" s="13" t="s">
        <v>85</v>
      </c>
      <c r="BD189" s="13" t="s">
        <v>85</v>
      </c>
      <c r="BE189" s="13" t="s">
        <v>85</v>
      </c>
      <c r="BF189" s="13" t="s">
        <v>85</v>
      </c>
      <c r="BG189" s="13" t="s">
        <v>85</v>
      </c>
      <c r="BH189" s="13" t="s">
        <v>85</v>
      </c>
      <c r="BI189" s="13" t="s">
        <v>85</v>
      </c>
      <c r="BJ189" s="13" t="s">
        <v>85</v>
      </c>
      <c r="BK189" s="13" t="s">
        <v>85</v>
      </c>
      <c r="BL189" s="13" t="s">
        <v>85</v>
      </c>
    </row>
    <row r="190" spans="1:64" ht="42" customHeight="1" x14ac:dyDescent="0.2">
      <c r="A190" s="26" t="s">
        <v>285</v>
      </c>
      <c r="B190" s="27" t="s">
        <v>14</v>
      </c>
      <c r="C190" s="28">
        <v>754</v>
      </c>
      <c r="D190" s="28">
        <v>75411</v>
      </c>
      <c r="E190" s="28">
        <v>6300</v>
      </c>
      <c r="F190" s="27" t="s">
        <v>29</v>
      </c>
      <c r="G190" s="29" t="s">
        <v>31</v>
      </c>
      <c r="H190" s="4" t="s">
        <v>10</v>
      </c>
      <c r="I190" s="10">
        <f t="shared" si="5"/>
        <v>20000</v>
      </c>
      <c r="J190" s="25" t="s">
        <v>85</v>
      </c>
      <c r="K190" s="13" t="s">
        <v>85</v>
      </c>
      <c r="L190" s="13" t="s">
        <v>85</v>
      </c>
      <c r="M190" s="13" t="s">
        <v>85</v>
      </c>
      <c r="N190" s="13" t="s">
        <v>85</v>
      </c>
      <c r="O190" s="13" t="s">
        <v>85</v>
      </c>
      <c r="P190" s="13" t="s">
        <v>85</v>
      </c>
      <c r="Q190" s="13" t="s">
        <v>85</v>
      </c>
      <c r="R190" s="13" t="s">
        <v>85</v>
      </c>
      <c r="S190" s="13" t="s">
        <v>85</v>
      </c>
      <c r="T190" s="13" t="s">
        <v>85</v>
      </c>
      <c r="U190" s="13" t="s">
        <v>85</v>
      </c>
      <c r="V190" s="13" t="s">
        <v>85</v>
      </c>
      <c r="W190" s="13" t="s">
        <v>85</v>
      </c>
      <c r="X190" s="13" t="s">
        <v>85</v>
      </c>
      <c r="Y190" s="13" t="s">
        <v>85</v>
      </c>
      <c r="Z190" s="13" t="s">
        <v>85</v>
      </c>
      <c r="AA190" s="13" t="s">
        <v>85</v>
      </c>
      <c r="AB190" s="13" t="s">
        <v>85</v>
      </c>
      <c r="AC190" s="13" t="s">
        <v>85</v>
      </c>
      <c r="AD190" s="13" t="s">
        <v>85</v>
      </c>
      <c r="AE190" s="13" t="s">
        <v>85</v>
      </c>
      <c r="AF190" s="13" t="s">
        <v>85</v>
      </c>
      <c r="AG190" s="13" t="s">
        <v>85</v>
      </c>
      <c r="AH190" s="13" t="s">
        <v>85</v>
      </c>
      <c r="AI190" s="13" t="s">
        <v>85</v>
      </c>
      <c r="AJ190" s="13" t="s">
        <v>85</v>
      </c>
      <c r="AK190" s="13" t="s">
        <v>85</v>
      </c>
      <c r="AL190" s="13" t="s">
        <v>85</v>
      </c>
      <c r="AM190" s="13" t="s">
        <v>85</v>
      </c>
      <c r="AN190" s="13" t="s">
        <v>85</v>
      </c>
      <c r="AO190" s="13" t="s">
        <v>85</v>
      </c>
      <c r="AP190" s="13" t="s">
        <v>85</v>
      </c>
      <c r="AQ190" s="13" t="s">
        <v>85</v>
      </c>
      <c r="AR190" s="13" t="s">
        <v>85</v>
      </c>
      <c r="AS190" s="13" t="s">
        <v>85</v>
      </c>
      <c r="AT190" s="13" t="s">
        <v>85</v>
      </c>
      <c r="AU190" s="13" t="s">
        <v>85</v>
      </c>
      <c r="AV190" s="13" t="s">
        <v>85</v>
      </c>
      <c r="AW190" s="13">
        <v>20000</v>
      </c>
      <c r="AX190" s="40" t="s">
        <v>85</v>
      </c>
      <c r="AY190" s="13" t="s">
        <v>85</v>
      </c>
      <c r="AZ190" s="13" t="s">
        <v>85</v>
      </c>
      <c r="BA190" s="13" t="s">
        <v>85</v>
      </c>
      <c r="BB190" s="13" t="s">
        <v>85</v>
      </c>
      <c r="BC190" s="13" t="s">
        <v>85</v>
      </c>
      <c r="BD190" s="13" t="s">
        <v>85</v>
      </c>
      <c r="BE190" s="13" t="s">
        <v>85</v>
      </c>
      <c r="BF190" s="13" t="s">
        <v>85</v>
      </c>
      <c r="BG190" s="13" t="s">
        <v>85</v>
      </c>
      <c r="BH190" s="13" t="s">
        <v>85</v>
      </c>
      <c r="BI190" s="13" t="s">
        <v>85</v>
      </c>
      <c r="BJ190" s="13" t="s">
        <v>85</v>
      </c>
      <c r="BK190" s="13" t="s">
        <v>85</v>
      </c>
      <c r="BL190" s="13" t="s">
        <v>85</v>
      </c>
    </row>
    <row r="191" spans="1:64" ht="42" customHeight="1" x14ac:dyDescent="0.2">
      <c r="A191" s="6" t="s">
        <v>286</v>
      </c>
      <c r="B191" s="27" t="s">
        <v>14</v>
      </c>
      <c r="C191" s="28">
        <v>851</v>
      </c>
      <c r="D191" s="28">
        <v>85154</v>
      </c>
      <c r="E191" s="28">
        <v>6050</v>
      </c>
      <c r="F191" s="27" t="s">
        <v>42</v>
      </c>
      <c r="G191" s="4" t="s">
        <v>10</v>
      </c>
      <c r="H191" s="4" t="s">
        <v>10</v>
      </c>
      <c r="I191" s="10">
        <f t="shared" si="5"/>
        <v>36000</v>
      </c>
      <c r="J191" s="25" t="s">
        <v>85</v>
      </c>
      <c r="K191" s="13" t="s">
        <v>85</v>
      </c>
      <c r="L191" s="13" t="s">
        <v>85</v>
      </c>
      <c r="M191" s="13" t="s">
        <v>85</v>
      </c>
      <c r="N191" s="13" t="s">
        <v>85</v>
      </c>
      <c r="O191" s="13" t="s">
        <v>85</v>
      </c>
      <c r="P191" s="13" t="s">
        <v>85</v>
      </c>
      <c r="Q191" s="13" t="s">
        <v>85</v>
      </c>
      <c r="R191" s="13" t="s">
        <v>85</v>
      </c>
      <c r="S191" s="13" t="s">
        <v>85</v>
      </c>
      <c r="T191" s="13" t="s">
        <v>85</v>
      </c>
      <c r="U191" s="13" t="s">
        <v>85</v>
      </c>
      <c r="V191" s="13" t="s">
        <v>85</v>
      </c>
      <c r="W191" s="13" t="s">
        <v>85</v>
      </c>
      <c r="X191" s="13" t="s">
        <v>85</v>
      </c>
      <c r="Y191" s="13" t="s">
        <v>85</v>
      </c>
      <c r="Z191" s="13" t="s">
        <v>85</v>
      </c>
      <c r="AA191" s="13" t="s">
        <v>85</v>
      </c>
      <c r="AB191" s="13" t="s">
        <v>85</v>
      </c>
      <c r="AC191" s="13" t="s">
        <v>85</v>
      </c>
      <c r="AD191" s="13" t="s">
        <v>85</v>
      </c>
      <c r="AE191" s="13" t="s">
        <v>85</v>
      </c>
      <c r="AF191" s="13" t="s">
        <v>85</v>
      </c>
      <c r="AG191" s="13" t="s">
        <v>85</v>
      </c>
      <c r="AH191" s="13" t="s">
        <v>85</v>
      </c>
      <c r="AI191" s="13" t="s">
        <v>85</v>
      </c>
      <c r="AJ191" s="13" t="s">
        <v>85</v>
      </c>
      <c r="AK191" s="13" t="s">
        <v>85</v>
      </c>
      <c r="AL191" s="13" t="s">
        <v>85</v>
      </c>
      <c r="AM191" s="13" t="s">
        <v>85</v>
      </c>
      <c r="AN191" s="13" t="s">
        <v>85</v>
      </c>
      <c r="AO191" s="13" t="s">
        <v>85</v>
      </c>
      <c r="AP191" s="13" t="s">
        <v>85</v>
      </c>
      <c r="AQ191" s="13" t="s">
        <v>85</v>
      </c>
      <c r="AR191" s="13" t="s">
        <v>85</v>
      </c>
      <c r="AS191" s="13" t="s">
        <v>85</v>
      </c>
      <c r="AT191" s="13" t="s">
        <v>85</v>
      </c>
      <c r="AU191" s="13" t="s">
        <v>85</v>
      </c>
      <c r="AV191" s="13" t="s">
        <v>85</v>
      </c>
      <c r="AW191" s="13">
        <v>36000</v>
      </c>
      <c r="AX191" s="40" t="s">
        <v>85</v>
      </c>
      <c r="AY191" s="13" t="s">
        <v>85</v>
      </c>
      <c r="AZ191" s="13" t="s">
        <v>85</v>
      </c>
      <c r="BA191" s="13" t="s">
        <v>85</v>
      </c>
      <c r="BB191" s="13" t="s">
        <v>85</v>
      </c>
      <c r="BC191" s="13" t="s">
        <v>85</v>
      </c>
      <c r="BD191" s="13" t="s">
        <v>85</v>
      </c>
      <c r="BE191" s="13" t="s">
        <v>85</v>
      </c>
      <c r="BF191" s="13" t="s">
        <v>85</v>
      </c>
      <c r="BG191" s="13" t="s">
        <v>85</v>
      </c>
      <c r="BH191" s="13" t="s">
        <v>85</v>
      </c>
      <c r="BI191" s="13" t="s">
        <v>85</v>
      </c>
      <c r="BJ191" s="13" t="s">
        <v>85</v>
      </c>
      <c r="BK191" s="13" t="s">
        <v>85</v>
      </c>
      <c r="BL191" s="13" t="s">
        <v>85</v>
      </c>
    </row>
    <row r="192" spans="1:64" ht="42" customHeight="1" x14ac:dyDescent="0.2">
      <c r="A192" s="26" t="s">
        <v>289</v>
      </c>
      <c r="B192" s="27" t="s">
        <v>14</v>
      </c>
      <c r="C192" s="28">
        <v>900</v>
      </c>
      <c r="D192" s="28">
        <v>90015</v>
      </c>
      <c r="E192" s="28">
        <v>6050</v>
      </c>
      <c r="F192" s="27" t="s">
        <v>33</v>
      </c>
      <c r="G192" s="4" t="s">
        <v>10</v>
      </c>
      <c r="H192" s="4" t="s">
        <v>10</v>
      </c>
      <c r="I192" s="10">
        <f t="shared" si="5"/>
        <v>3900</v>
      </c>
      <c r="J192" s="25" t="s">
        <v>85</v>
      </c>
      <c r="K192" s="13" t="s">
        <v>85</v>
      </c>
      <c r="L192" s="13" t="s">
        <v>85</v>
      </c>
      <c r="M192" s="13" t="s">
        <v>85</v>
      </c>
      <c r="N192" s="13" t="s">
        <v>85</v>
      </c>
      <c r="O192" s="13" t="s">
        <v>85</v>
      </c>
      <c r="P192" s="13" t="s">
        <v>85</v>
      </c>
      <c r="Q192" s="13" t="s">
        <v>85</v>
      </c>
      <c r="R192" s="13" t="s">
        <v>85</v>
      </c>
      <c r="S192" s="13" t="s">
        <v>85</v>
      </c>
      <c r="T192" s="13" t="s">
        <v>85</v>
      </c>
      <c r="U192" s="13" t="s">
        <v>85</v>
      </c>
      <c r="V192" s="13" t="s">
        <v>85</v>
      </c>
      <c r="W192" s="13" t="s">
        <v>85</v>
      </c>
      <c r="X192" s="13" t="s">
        <v>85</v>
      </c>
      <c r="Y192" s="13" t="s">
        <v>85</v>
      </c>
      <c r="Z192" s="13" t="s">
        <v>85</v>
      </c>
      <c r="AA192" s="13" t="s">
        <v>85</v>
      </c>
      <c r="AB192" s="13" t="s">
        <v>85</v>
      </c>
      <c r="AC192" s="13" t="s">
        <v>85</v>
      </c>
      <c r="AD192" s="13" t="s">
        <v>85</v>
      </c>
      <c r="AE192" s="13" t="s">
        <v>85</v>
      </c>
      <c r="AF192" s="13" t="s">
        <v>85</v>
      </c>
      <c r="AG192" s="13" t="s">
        <v>85</v>
      </c>
      <c r="AH192" s="13" t="s">
        <v>85</v>
      </c>
      <c r="AI192" s="13" t="s">
        <v>85</v>
      </c>
      <c r="AJ192" s="13" t="s">
        <v>85</v>
      </c>
      <c r="AK192" s="13" t="s">
        <v>85</v>
      </c>
      <c r="AL192" s="13" t="s">
        <v>85</v>
      </c>
      <c r="AM192" s="13" t="s">
        <v>85</v>
      </c>
      <c r="AN192" s="13" t="s">
        <v>85</v>
      </c>
      <c r="AO192" s="13" t="s">
        <v>85</v>
      </c>
      <c r="AP192" s="13" t="s">
        <v>85</v>
      </c>
      <c r="AQ192" s="13" t="s">
        <v>85</v>
      </c>
      <c r="AR192" s="13" t="s">
        <v>85</v>
      </c>
      <c r="AS192" s="13" t="s">
        <v>85</v>
      </c>
      <c r="AT192" s="13" t="s">
        <v>85</v>
      </c>
      <c r="AU192" s="13" t="s">
        <v>85</v>
      </c>
      <c r="AV192" s="13">
        <v>3900</v>
      </c>
      <c r="AW192" s="13" t="s">
        <v>85</v>
      </c>
      <c r="AX192" s="40" t="s">
        <v>85</v>
      </c>
      <c r="AY192" s="13" t="s">
        <v>85</v>
      </c>
      <c r="AZ192" s="13" t="s">
        <v>85</v>
      </c>
      <c r="BA192" s="13" t="s">
        <v>85</v>
      </c>
      <c r="BB192" s="13" t="s">
        <v>85</v>
      </c>
      <c r="BC192" s="13" t="s">
        <v>85</v>
      </c>
      <c r="BD192" s="13" t="s">
        <v>85</v>
      </c>
      <c r="BE192" s="13" t="s">
        <v>85</v>
      </c>
      <c r="BF192" s="13" t="s">
        <v>85</v>
      </c>
      <c r="BG192" s="13" t="s">
        <v>85</v>
      </c>
      <c r="BH192" s="13" t="s">
        <v>85</v>
      </c>
      <c r="BI192" s="13" t="s">
        <v>85</v>
      </c>
      <c r="BJ192" s="13" t="s">
        <v>85</v>
      </c>
      <c r="BK192" s="13" t="s">
        <v>85</v>
      </c>
      <c r="BL192" s="13" t="s">
        <v>85</v>
      </c>
    </row>
    <row r="193" spans="1:64" ht="42" customHeight="1" x14ac:dyDescent="0.2">
      <c r="A193" s="26" t="s">
        <v>291</v>
      </c>
      <c r="B193" s="27" t="s">
        <v>14</v>
      </c>
      <c r="C193" s="28">
        <v>900</v>
      </c>
      <c r="D193" s="28">
        <v>90002</v>
      </c>
      <c r="E193" s="28">
        <v>6060</v>
      </c>
      <c r="F193" s="27" t="s">
        <v>32</v>
      </c>
      <c r="G193" s="4" t="s">
        <v>10</v>
      </c>
      <c r="H193" s="4" t="s">
        <v>10</v>
      </c>
      <c r="I193" s="10">
        <f t="shared" si="5"/>
        <v>11000</v>
      </c>
      <c r="J193" s="25" t="s">
        <v>85</v>
      </c>
      <c r="K193" s="13" t="s">
        <v>85</v>
      </c>
      <c r="L193" s="13" t="s">
        <v>85</v>
      </c>
      <c r="M193" s="13" t="s">
        <v>85</v>
      </c>
      <c r="N193" s="13" t="s">
        <v>85</v>
      </c>
      <c r="O193" s="13" t="s">
        <v>85</v>
      </c>
      <c r="P193" s="13" t="s">
        <v>85</v>
      </c>
      <c r="Q193" s="13" t="s">
        <v>85</v>
      </c>
      <c r="R193" s="13" t="s">
        <v>85</v>
      </c>
      <c r="S193" s="13" t="s">
        <v>85</v>
      </c>
      <c r="T193" s="13" t="s">
        <v>85</v>
      </c>
      <c r="U193" s="13" t="s">
        <v>85</v>
      </c>
      <c r="V193" s="13" t="s">
        <v>85</v>
      </c>
      <c r="W193" s="13" t="s">
        <v>85</v>
      </c>
      <c r="X193" s="13" t="s">
        <v>85</v>
      </c>
      <c r="Y193" s="13" t="s">
        <v>85</v>
      </c>
      <c r="Z193" s="13" t="s">
        <v>85</v>
      </c>
      <c r="AA193" s="13" t="s">
        <v>85</v>
      </c>
      <c r="AB193" s="13" t="s">
        <v>85</v>
      </c>
      <c r="AC193" s="13" t="s">
        <v>85</v>
      </c>
      <c r="AD193" s="13" t="s">
        <v>85</v>
      </c>
      <c r="AE193" s="13" t="s">
        <v>85</v>
      </c>
      <c r="AF193" s="13" t="s">
        <v>85</v>
      </c>
      <c r="AG193" s="13" t="s">
        <v>85</v>
      </c>
      <c r="AH193" s="13" t="s">
        <v>85</v>
      </c>
      <c r="AI193" s="13" t="s">
        <v>85</v>
      </c>
      <c r="AJ193" s="13" t="s">
        <v>85</v>
      </c>
      <c r="AK193" s="13" t="s">
        <v>85</v>
      </c>
      <c r="AL193" s="13" t="s">
        <v>85</v>
      </c>
      <c r="AM193" s="13" t="s">
        <v>85</v>
      </c>
      <c r="AN193" s="13" t="s">
        <v>85</v>
      </c>
      <c r="AO193" s="13" t="s">
        <v>85</v>
      </c>
      <c r="AP193" s="13" t="s">
        <v>85</v>
      </c>
      <c r="AQ193" s="13" t="s">
        <v>85</v>
      </c>
      <c r="AR193" s="13" t="s">
        <v>85</v>
      </c>
      <c r="AS193" s="13" t="s">
        <v>85</v>
      </c>
      <c r="AT193" s="13" t="s">
        <v>85</v>
      </c>
      <c r="AU193" s="13" t="s">
        <v>85</v>
      </c>
      <c r="AV193" s="13" t="s">
        <v>85</v>
      </c>
      <c r="AW193" s="13" t="s">
        <v>85</v>
      </c>
      <c r="AX193" s="40" t="s">
        <v>85</v>
      </c>
      <c r="AY193" s="13">
        <v>11000</v>
      </c>
      <c r="AZ193" s="13" t="s">
        <v>85</v>
      </c>
      <c r="BA193" s="13" t="s">
        <v>85</v>
      </c>
      <c r="BB193" s="13" t="s">
        <v>85</v>
      </c>
      <c r="BC193" s="13" t="s">
        <v>85</v>
      </c>
      <c r="BD193" s="13" t="s">
        <v>85</v>
      </c>
      <c r="BE193" s="13" t="s">
        <v>85</v>
      </c>
      <c r="BF193" s="13" t="s">
        <v>85</v>
      </c>
      <c r="BG193" s="13" t="s">
        <v>85</v>
      </c>
      <c r="BH193" s="13" t="s">
        <v>85</v>
      </c>
      <c r="BI193" s="13" t="s">
        <v>85</v>
      </c>
      <c r="BJ193" s="13" t="s">
        <v>85</v>
      </c>
      <c r="BK193" s="13" t="s">
        <v>85</v>
      </c>
      <c r="BL193" s="13" t="s">
        <v>85</v>
      </c>
    </row>
    <row r="194" spans="1:64" ht="42" customHeight="1" x14ac:dyDescent="0.2">
      <c r="A194" s="26" t="s">
        <v>293</v>
      </c>
      <c r="B194" s="27" t="s">
        <v>14</v>
      </c>
      <c r="C194" s="28">
        <v>600</v>
      </c>
      <c r="D194" s="28">
        <v>60016</v>
      </c>
      <c r="E194" s="28">
        <v>6050</v>
      </c>
      <c r="F194" s="27" t="s">
        <v>33</v>
      </c>
      <c r="G194" s="4" t="s">
        <v>10</v>
      </c>
      <c r="H194" s="4" t="s">
        <v>10</v>
      </c>
      <c r="I194" s="10">
        <f t="shared" si="5"/>
        <v>15582</v>
      </c>
      <c r="J194" s="25" t="s">
        <v>85</v>
      </c>
      <c r="K194" s="13" t="s">
        <v>85</v>
      </c>
      <c r="L194" s="13" t="s">
        <v>85</v>
      </c>
      <c r="M194" s="13" t="s">
        <v>85</v>
      </c>
      <c r="N194" s="13" t="s">
        <v>85</v>
      </c>
      <c r="O194" s="13" t="s">
        <v>85</v>
      </c>
      <c r="P194" s="13" t="s">
        <v>85</v>
      </c>
      <c r="Q194" s="13" t="s">
        <v>85</v>
      </c>
      <c r="R194" s="13" t="s">
        <v>85</v>
      </c>
      <c r="S194" s="13" t="s">
        <v>85</v>
      </c>
      <c r="T194" s="13" t="s">
        <v>85</v>
      </c>
      <c r="U194" s="13" t="s">
        <v>85</v>
      </c>
      <c r="V194" s="13" t="s">
        <v>85</v>
      </c>
      <c r="W194" s="13" t="s">
        <v>85</v>
      </c>
      <c r="X194" s="13" t="s">
        <v>85</v>
      </c>
      <c r="Y194" s="13" t="s">
        <v>85</v>
      </c>
      <c r="Z194" s="13" t="s">
        <v>85</v>
      </c>
      <c r="AA194" s="13" t="s">
        <v>85</v>
      </c>
      <c r="AB194" s="13" t="s">
        <v>85</v>
      </c>
      <c r="AC194" s="13" t="s">
        <v>85</v>
      </c>
      <c r="AD194" s="13" t="s">
        <v>85</v>
      </c>
      <c r="AE194" s="13" t="s">
        <v>85</v>
      </c>
      <c r="AF194" s="13" t="s">
        <v>85</v>
      </c>
      <c r="AG194" s="13" t="s">
        <v>85</v>
      </c>
      <c r="AH194" s="13" t="s">
        <v>85</v>
      </c>
      <c r="AI194" s="13" t="s">
        <v>85</v>
      </c>
      <c r="AJ194" s="13" t="s">
        <v>85</v>
      </c>
      <c r="AK194" s="13" t="s">
        <v>85</v>
      </c>
      <c r="AL194" s="13" t="s">
        <v>85</v>
      </c>
      <c r="AM194" s="13" t="s">
        <v>85</v>
      </c>
      <c r="AN194" s="13" t="s">
        <v>85</v>
      </c>
      <c r="AO194" s="13" t="s">
        <v>85</v>
      </c>
      <c r="AP194" s="13" t="s">
        <v>85</v>
      </c>
      <c r="AQ194" s="13" t="s">
        <v>85</v>
      </c>
      <c r="AR194" s="13" t="s">
        <v>85</v>
      </c>
      <c r="AS194" s="13" t="s">
        <v>85</v>
      </c>
      <c r="AT194" s="13" t="s">
        <v>85</v>
      </c>
      <c r="AU194" s="13" t="s">
        <v>85</v>
      </c>
      <c r="AV194" s="13" t="s">
        <v>85</v>
      </c>
      <c r="AW194" s="13" t="s">
        <v>85</v>
      </c>
      <c r="AX194" s="40" t="s">
        <v>85</v>
      </c>
      <c r="AY194" s="13" t="s">
        <v>85</v>
      </c>
      <c r="AZ194" s="13">
        <v>15582</v>
      </c>
      <c r="BA194" s="13" t="s">
        <v>85</v>
      </c>
      <c r="BB194" s="13" t="s">
        <v>85</v>
      </c>
      <c r="BC194" s="13" t="s">
        <v>85</v>
      </c>
      <c r="BD194" s="13" t="s">
        <v>85</v>
      </c>
      <c r="BE194" s="13" t="s">
        <v>85</v>
      </c>
      <c r="BF194" s="13" t="s">
        <v>85</v>
      </c>
      <c r="BG194" s="13" t="s">
        <v>85</v>
      </c>
      <c r="BH194" s="13" t="s">
        <v>85</v>
      </c>
      <c r="BI194" s="13" t="s">
        <v>85</v>
      </c>
      <c r="BJ194" s="13" t="s">
        <v>85</v>
      </c>
      <c r="BK194" s="13" t="s">
        <v>85</v>
      </c>
      <c r="BL194" s="13" t="s">
        <v>85</v>
      </c>
    </row>
    <row r="195" spans="1:64" ht="42" customHeight="1" x14ac:dyDescent="0.2">
      <c r="A195" s="26" t="s">
        <v>300</v>
      </c>
      <c r="B195" s="27" t="s">
        <v>14</v>
      </c>
      <c r="C195" s="28">
        <v>801</v>
      </c>
      <c r="D195" s="28">
        <v>80101</v>
      </c>
      <c r="E195" s="28">
        <v>6050</v>
      </c>
      <c r="F195" s="27" t="s">
        <v>66</v>
      </c>
      <c r="G195" s="4" t="s">
        <v>10</v>
      </c>
      <c r="H195" s="4" t="s">
        <v>10</v>
      </c>
      <c r="I195" s="10">
        <f t="shared" si="5"/>
        <v>300000</v>
      </c>
      <c r="J195" s="25" t="s">
        <v>85</v>
      </c>
      <c r="K195" s="13" t="s">
        <v>85</v>
      </c>
      <c r="L195" s="13" t="s">
        <v>85</v>
      </c>
      <c r="M195" s="13" t="s">
        <v>85</v>
      </c>
      <c r="N195" s="13" t="s">
        <v>85</v>
      </c>
      <c r="O195" s="13" t="s">
        <v>85</v>
      </c>
      <c r="P195" s="13" t="s">
        <v>85</v>
      </c>
      <c r="Q195" s="13" t="s">
        <v>85</v>
      </c>
      <c r="R195" s="13" t="s">
        <v>85</v>
      </c>
      <c r="S195" s="13" t="s">
        <v>85</v>
      </c>
      <c r="T195" s="13" t="s">
        <v>85</v>
      </c>
      <c r="U195" s="13" t="s">
        <v>85</v>
      </c>
      <c r="V195" s="13" t="s">
        <v>85</v>
      </c>
      <c r="W195" s="13" t="s">
        <v>85</v>
      </c>
      <c r="X195" s="13" t="s">
        <v>85</v>
      </c>
      <c r="Y195" s="13" t="s">
        <v>85</v>
      </c>
      <c r="Z195" s="13" t="s">
        <v>85</v>
      </c>
      <c r="AA195" s="13" t="s">
        <v>85</v>
      </c>
      <c r="AB195" s="13" t="s">
        <v>85</v>
      </c>
      <c r="AC195" s="13" t="s">
        <v>85</v>
      </c>
      <c r="AD195" s="13" t="s">
        <v>85</v>
      </c>
      <c r="AE195" s="13" t="s">
        <v>85</v>
      </c>
      <c r="AF195" s="13" t="s">
        <v>85</v>
      </c>
      <c r="AG195" s="13" t="s">
        <v>85</v>
      </c>
      <c r="AH195" s="13" t="s">
        <v>85</v>
      </c>
      <c r="AI195" s="13" t="s">
        <v>85</v>
      </c>
      <c r="AJ195" s="13" t="s">
        <v>85</v>
      </c>
      <c r="AK195" s="13" t="s">
        <v>85</v>
      </c>
      <c r="AL195" s="13" t="s">
        <v>85</v>
      </c>
      <c r="AM195" s="13" t="s">
        <v>85</v>
      </c>
      <c r="AN195" s="13" t="s">
        <v>85</v>
      </c>
      <c r="AO195" s="13" t="s">
        <v>85</v>
      </c>
      <c r="AP195" s="13" t="s">
        <v>85</v>
      </c>
      <c r="AQ195" s="13" t="s">
        <v>85</v>
      </c>
      <c r="AR195" s="13" t="s">
        <v>85</v>
      </c>
      <c r="AS195" s="13" t="s">
        <v>85</v>
      </c>
      <c r="AT195" s="13" t="s">
        <v>85</v>
      </c>
      <c r="AU195" s="13" t="s">
        <v>85</v>
      </c>
      <c r="AV195" s="13" t="s">
        <v>85</v>
      </c>
      <c r="AW195" s="13" t="s">
        <v>85</v>
      </c>
      <c r="AX195" s="40" t="s">
        <v>85</v>
      </c>
      <c r="AY195" s="13" t="s">
        <v>85</v>
      </c>
      <c r="AZ195" s="13" t="s">
        <v>85</v>
      </c>
      <c r="BA195" s="13">
        <v>300000</v>
      </c>
      <c r="BB195" s="13" t="s">
        <v>85</v>
      </c>
      <c r="BC195" s="13" t="s">
        <v>85</v>
      </c>
      <c r="BD195" s="13" t="s">
        <v>85</v>
      </c>
      <c r="BE195" s="13" t="s">
        <v>85</v>
      </c>
      <c r="BF195" s="13" t="s">
        <v>85</v>
      </c>
      <c r="BG195" s="13" t="s">
        <v>85</v>
      </c>
      <c r="BH195" s="13" t="s">
        <v>85</v>
      </c>
      <c r="BI195" s="13" t="s">
        <v>85</v>
      </c>
      <c r="BJ195" s="13" t="s">
        <v>85</v>
      </c>
      <c r="BK195" s="13" t="s">
        <v>85</v>
      </c>
      <c r="BL195" s="13" t="s">
        <v>85</v>
      </c>
    </row>
    <row r="196" spans="1:64" ht="42" customHeight="1" x14ac:dyDescent="0.2">
      <c r="A196" s="26" t="s">
        <v>301</v>
      </c>
      <c r="B196" s="27" t="s">
        <v>14</v>
      </c>
      <c r="C196" s="28">
        <v>801</v>
      </c>
      <c r="D196" s="28">
        <v>80101</v>
      </c>
      <c r="E196" s="28">
        <v>6050</v>
      </c>
      <c r="F196" s="27" t="s">
        <v>66</v>
      </c>
      <c r="G196" s="4" t="s">
        <v>10</v>
      </c>
      <c r="H196" s="4" t="s">
        <v>10</v>
      </c>
      <c r="I196" s="10">
        <f t="shared" ref="I196:I199" si="6">SUM(J196:BL196)</f>
        <v>69500</v>
      </c>
      <c r="J196" s="25" t="s">
        <v>85</v>
      </c>
      <c r="K196" s="13" t="s">
        <v>85</v>
      </c>
      <c r="L196" s="13" t="s">
        <v>85</v>
      </c>
      <c r="M196" s="13" t="s">
        <v>85</v>
      </c>
      <c r="N196" s="13" t="s">
        <v>85</v>
      </c>
      <c r="O196" s="13" t="s">
        <v>85</v>
      </c>
      <c r="P196" s="13" t="s">
        <v>85</v>
      </c>
      <c r="Q196" s="13" t="s">
        <v>85</v>
      </c>
      <c r="R196" s="13" t="s">
        <v>85</v>
      </c>
      <c r="S196" s="13" t="s">
        <v>85</v>
      </c>
      <c r="T196" s="13" t="s">
        <v>85</v>
      </c>
      <c r="U196" s="13" t="s">
        <v>85</v>
      </c>
      <c r="V196" s="13" t="s">
        <v>85</v>
      </c>
      <c r="W196" s="13" t="s">
        <v>85</v>
      </c>
      <c r="X196" s="13" t="s">
        <v>85</v>
      </c>
      <c r="Y196" s="13" t="s">
        <v>85</v>
      </c>
      <c r="Z196" s="13" t="s">
        <v>85</v>
      </c>
      <c r="AA196" s="13" t="s">
        <v>85</v>
      </c>
      <c r="AB196" s="13" t="s">
        <v>85</v>
      </c>
      <c r="AC196" s="13" t="s">
        <v>85</v>
      </c>
      <c r="AD196" s="13" t="s">
        <v>85</v>
      </c>
      <c r="AE196" s="13" t="s">
        <v>85</v>
      </c>
      <c r="AF196" s="13" t="s">
        <v>85</v>
      </c>
      <c r="AG196" s="13" t="s">
        <v>85</v>
      </c>
      <c r="AH196" s="13" t="s">
        <v>85</v>
      </c>
      <c r="AI196" s="13" t="s">
        <v>85</v>
      </c>
      <c r="AJ196" s="13" t="s">
        <v>85</v>
      </c>
      <c r="AK196" s="13" t="s">
        <v>85</v>
      </c>
      <c r="AL196" s="13" t="s">
        <v>85</v>
      </c>
      <c r="AM196" s="13" t="s">
        <v>85</v>
      </c>
      <c r="AN196" s="13" t="s">
        <v>85</v>
      </c>
      <c r="AO196" s="13" t="s">
        <v>85</v>
      </c>
      <c r="AP196" s="13" t="s">
        <v>85</v>
      </c>
      <c r="AQ196" s="13" t="s">
        <v>85</v>
      </c>
      <c r="AR196" s="13" t="s">
        <v>85</v>
      </c>
      <c r="AS196" s="13" t="s">
        <v>85</v>
      </c>
      <c r="AT196" s="13" t="s">
        <v>85</v>
      </c>
      <c r="AU196" s="13" t="s">
        <v>85</v>
      </c>
      <c r="AV196" s="13" t="s">
        <v>85</v>
      </c>
      <c r="AW196" s="13" t="s">
        <v>85</v>
      </c>
      <c r="AX196" s="40" t="s">
        <v>85</v>
      </c>
      <c r="AY196" s="13" t="s">
        <v>85</v>
      </c>
      <c r="AZ196" s="13" t="s">
        <v>85</v>
      </c>
      <c r="BA196" s="13">
        <v>50000</v>
      </c>
      <c r="BB196" s="13" t="s">
        <v>85</v>
      </c>
      <c r="BC196" s="13" t="s">
        <v>85</v>
      </c>
      <c r="BD196" s="13" t="s">
        <v>85</v>
      </c>
      <c r="BE196" s="13" t="s">
        <v>85</v>
      </c>
      <c r="BF196" s="13" t="s">
        <v>85</v>
      </c>
      <c r="BG196" s="13" t="s">
        <v>85</v>
      </c>
      <c r="BH196" s="13" t="s">
        <v>85</v>
      </c>
      <c r="BI196" s="13" t="s">
        <v>85</v>
      </c>
      <c r="BJ196" s="13">
        <v>19500</v>
      </c>
      <c r="BK196" s="13" t="s">
        <v>85</v>
      </c>
      <c r="BL196" s="13" t="s">
        <v>85</v>
      </c>
    </row>
    <row r="197" spans="1:64" ht="42" customHeight="1" x14ac:dyDescent="0.2">
      <c r="A197" s="26" t="s">
        <v>303</v>
      </c>
      <c r="B197" s="27" t="s">
        <v>14</v>
      </c>
      <c r="C197" s="28">
        <v>900</v>
      </c>
      <c r="D197" s="28">
        <v>90015</v>
      </c>
      <c r="E197" s="28">
        <v>6050</v>
      </c>
      <c r="F197" s="27" t="s">
        <v>33</v>
      </c>
      <c r="G197" s="4" t="s">
        <v>10</v>
      </c>
      <c r="H197" s="4" t="s">
        <v>10</v>
      </c>
      <c r="I197" s="10">
        <f t="shared" si="6"/>
        <v>6661.78</v>
      </c>
      <c r="J197" s="25" t="s">
        <v>85</v>
      </c>
      <c r="K197" s="13" t="s">
        <v>85</v>
      </c>
      <c r="L197" s="13" t="s">
        <v>85</v>
      </c>
      <c r="M197" s="13" t="s">
        <v>85</v>
      </c>
      <c r="N197" s="13" t="s">
        <v>85</v>
      </c>
      <c r="O197" s="13" t="s">
        <v>85</v>
      </c>
      <c r="P197" s="13" t="s">
        <v>85</v>
      </c>
      <c r="Q197" s="13" t="s">
        <v>85</v>
      </c>
      <c r="R197" s="13" t="s">
        <v>85</v>
      </c>
      <c r="S197" s="13" t="s">
        <v>85</v>
      </c>
      <c r="T197" s="13" t="s">
        <v>85</v>
      </c>
      <c r="U197" s="13" t="s">
        <v>85</v>
      </c>
      <c r="V197" s="13" t="s">
        <v>85</v>
      </c>
      <c r="W197" s="13" t="s">
        <v>85</v>
      </c>
      <c r="X197" s="13" t="s">
        <v>85</v>
      </c>
      <c r="Y197" s="13" t="s">
        <v>85</v>
      </c>
      <c r="Z197" s="13" t="s">
        <v>85</v>
      </c>
      <c r="AA197" s="13" t="s">
        <v>85</v>
      </c>
      <c r="AB197" s="13" t="s">
        <v>85</v>
      </c>
      <c r="AC197" s="13" t="s">
        <v>85</v>
      </c>
      <c r="AD197" s="13" t="s">
        <v>85</v>
      </c>
      <c r="AE197" s="13" t="s">
        <v>85</v>
      </c>
      <c r="AF197" s="13" t="s">
        <v>85</v>
      </c>
      <c r="AG197" s="13" t="s">
        <v>85</v>
      </c>
      <c r="AH197" s="13" t="s">
        <v>85</v>
      </c>
      <c r="AI197" s="13" t="s">
        <v>85</v>
      </c>
      <c r="AJ197" s="13" t="s">
        <v>85</v>
      </c>
      <c r="AK197" s="13" t="s">
        <v>85</v>
      </c>
      <c r="AL197" s="13" t="s">
        <v>85</v>
      </c>
      <c r="AM197" s="13" t="s">
        <v>85</v>
      </c>
      <c r="AN197" s="13" t="s">
        <v>85</v>
      </c>
      <c r="AO197" s="13" t="s">
        <v>85</v>
      </c>
      <c r="AP197" s="13" t="s">
        <v>85</v>
      </c>
      <c r="AQ197" s="13" t="s">
        <v>85</v>
      </c>
      <c r="AR197" s="13" t="s">
        <v>85</v>
      </c>
      <c r="AS197" s="13" t="s">
        <v>85</v>
      </c>
      <c r="AT197" s="13" t="s">
        <v>85</v>
      </c>
      <c r="AU197" s="13" t="s">
        <v>85</v>
      </c>
      <c r="AV197" s="13" t="s">
        <v>85</v>
      </c>
      <c r="AW197" s="13" t="s">
        <v>85</v>
      </c>
      <c r="AX197" s="40" t="s">
        <v>85</v>
      </c>
      <c r="AY197" s="13" t="s">
        <v>85</v>
      </c>
      <c r="AZ197" s="13" t="s">
        <v>85</v>
      </c>
      <c r="BA197" s="13" t="s">
        <v>85</v>
      </c>
      <c r="BB197" s="13" t="s">
        <v>85</v>
      </c>
      <c r="BC197" s="13" t="s">
        <v>85</v>
      </c>
      <c r="BD197" s="13" t="s">
        <v>85</v>
      </c>
      <c r="BE197" s="13" t="s">
        <v>85</v>
      </c>
      <c r="BF197" s="13" t="s">
        <v>85</v>
      </c>
      <c r="BG197" s="13" t="s">
        <v>85</v>
      </c>
      <c r="BH197" s="13" t="s">
        <v>85</v>
      </c>
      <c r="BI197" s="13">
        <v>6661.78</v>
      </c>
      <c r="BJ197" s="13" t="s">
        <v>85</v>
      </c>
      <c r="BK197" s="13" t="s">
        <v>85</v>
      </c>
      <c r="BL197" s="13" t="s">
        <v>85</v>
      </c>
    </row>
    <row r="198" spans="1:64" ht="42" customHeight="1" x14ac:dyDescent="0.2">
      <c r="A198" s="26" t="s">
        <v>307</v>
      </c>
      <c r="B198" s="27" t="s">
        <v>14</v>
      </c>
      <c r="C198" s="28">
        <v>754</v>
      </c>
      <c r="D198" s="28">
        <v>75412</v>
      </c>
      <c r="E198" s="28">
        <v>6060</v>
      </c>
      <c r="F198" s="27" t="s">
        <v>29</v>
      </c>
      <c r="G198" s="4" t="s">
        <v>10</v>
      </c>
      <c r="H198" s="4" t="s">
        <v>10</v>
      </c>
      <c r="I198" s="10">
        <f t="shared" si="6"/>
        <v>40000</v>
      </c>
      <c r="J198" s="25" t="s">
        <v>85</v>
      </c>
      <c r="K198" s="13" t="s">
        <v>85</v>
      </c>
      <c r="L198" s="13" t="s">
        <v>85</v>
      </c>
      <c r="M198" s="13" t="s">
        <v>85</v>
      </c>
      <c r="N198" s="13" t="s">
        <v>85</v>
      </c>
      <c r="O198" s="13" t="s">
        <v>85</v>
      </c>
      <c r="P198" s="13" t="s">
        <v>85</v>
      </c>
      <c r="Q198" s="13" t="s">
        <v>85</v>
      </c>
      <c r="R198" s="13" t="s">
        <v>85</v>
      </c>
      <c r="S198" s="13" t="s">
        <v>85</v>
      </c>
      <c r="T198" s="13" t="s">
        <v>85</v>
      </c>
      <c r="U198" s="13" t="s">
        <v>85</v>
      </c>
      <c r="V198" s="13" t="s">
        <v>85</v>
      </c>
      <c r="W198" s="13" t="s">
        <v>85</v>
      </c>
      <c r="X198" s="13" t="s">
        <v>85</v>
      </c>
      <c r="Y198" s="13" t="s">
        <v>85</v>
      </c>
      <c r="Z198" s="13" t="s">
        <v>85</v>
      </c>
      <c r="AA198" s="13" t="s">
        <v>85</v>
      </c>
      <c r="AB198" s="13" t="s">
        <v>85</v>
      </c>
      <c r="AC198" s="13" t="s">
        <v>85</v>
      </c>
      <c r="AD198" s="13" t="s">
        <v>85</v>
      </c>
      <c r="AE198" s="13" t="s">
        <v>85</v>
      </c>
      <c r="AF198" s="13" t="s">
        <v>85</v>
      </c>
      <c r="AG198" s="13" t="s">
        <v>85</v>
      </c>
      <c r="AH198" s="13" t="s">
        <v>85</v>
      </c>
      <c r="AI198" s="13" t="s">
        <v>85</v>
      </c>
      <c r="AJ198" s="13" t="s">
        <v>85</v>
      </c>
      <c r="AK198" s="13" t="s">
        <v>85</v>
      </c>
      <c r="AL198" s="13" t="s">
        <v>85</v>
      </c>
      <c r="AM198" s="13" t="s">
        <v>85</v>
      </c>
      <c r="AN198" s="13" t="s">
        <v>85</v>
      </c>
      <c r="AO198" s="13" t="s">
        <v>85</v>
      </c>
      <c r="AP198" s="13" t="s">
        <v>85</v>
      </c>
      <c r="AQ198" s="13" t="s">
        <v>85</v>
      </c>
      <c r="AR198" s="13" t="s">
        <v>85</v>
      </c>
      <c r="AS198" s="13" t="s">
        <v>85</v>
      </c>
      <c r="AT198" s="13" t="s">
        <v>85</v>
      </c>
      <c r="AU198" s="13" t="s">
        <v>85</v>
      </c>
      <c r="AV198" s="13" t="s">
        <v>85</v>
      </c>
      <c r="AW198" s="13" t="s">
        <v>85</v>
      </c>
      <c r="AX198" s="40" t="s">
        <v>85</v>
      </c>
      <c r="AY198" s="13" t="s">
        <v>85</v>
      </c>
      <c r="AZ198" s="13" t="s">
        <v>85</v>
      </c>
      <c r="BA198" s="13" t="s">
        <v>85</v>
      </c>
      <c r="BB198" s="13" t="s">
        <v>85</v>
      </c>
      <c r="BC198" s="13" t="s">
        <v>85</v>
      </c>
      <c r="BD198" s="13" t="s">
        <v>85</v>
      </c>
      <c r="BE198" s="13" t="s">
        <v>85</v>
      </c>
      <c r="BF198" s="13" t="s">
        <v>85</v>
      </c>
      <c r="BG198" s="13" t="s">
        <v>85</v>
      </c>
      <c r="BH198" s="13">
        <v>40000</v>
      </c>
      <c r="BI198" s="13" t="s">
        <v>85</v>
      </c>
      <c r="BJ198" s="13" t="s">
        <v>85</v>
      </c>
      <c r="BK198" s="13" t="s">
        <v>85</v>
      </c>
      <c r="BL198" s="13" t="s">
        <v>85</v>
      </c>
    </row>
    <row r="199" spans="1:64" ht="42" customHeight="1" x14ac:dyDescent="0.2">
      <c r="A199" s="6" t="s">
        <v>34</v>
      </c>
      <c r="B199" s="27" t="s">
        <v>14</v>
      </c>
      <c r="C199" s="28">
        <v>900</v>
      </c>
      <c r="D199" s="28">
        <v>90001</v>
      </c>
      <c r="E199" s="28">
        <v>6030</v>
      </c>
      <c r="F199" s="27" t="s">
        <v>33</v>
      </c>
      <c r="G199" s="4" t="s">
        <v>10</v>
      </c>
      <c r="H199" s="4" t="s">
        <v>10</v>
      </c>
      <c r="I199" s="10">
        <f t="shared" si="6"/>
        <v>2500000</v>
      </c>
      <c r="J199" s="25" t="s">
        <v>85</v>
      </c>
      <c r="K199" s="13" t="s">
        <v>85</v>
      </c>
      <c r="L199" s="13" t="s">
        <v>85</v>
      </c>
      <c r="M199" s="13" t="s">
        <v>85</v>
      </c>
      <c r="N199" s="13" t="s">
        <v>85</v>
      </c>
      <c r="O199" s="13" t="s">
        <v>85</v>
      </c>
      <c r="P199" s="13" t="s">
        <v>85</v>
      </c>
      <c r="Q199" s="13" t="s">
        <v>85</v>
      </c>
      <c r="R199" s="13" t="s">
        <v>85</v>
      </c>
      <c r="S199" s="13" t="s">
        <v>85</v>
      </c>
      <c r="T199" s="13" t="s">
        <v>85</v>
      </c>
      <c r="U199" s="13" t="s">
        <v>85</v>
      </c>
      <c r="V199" s="13" t="s">
        <v>85</v>
      </c>
      <c r="W199" s="13" t="s">
        <v>85</v>
      </c>
      <c r="X199" s="13" t="s">
        <v>85</v>
      </c>
      <c r="Y199" s="13" t="s">
        <v>85</v>
      </c>
      <c r="Z199" s="13" t="s">
        <v>85</v>
      </c>
      <c r="AA199" s="13" t="s">
        <v>85</v>
      </c>
      <c r="AB199" s="13" t="s">
        <v>85</v>
      </c>
      <c r="AC199" s="13" t="s">
        <v>85</v>
      </c>
      <c r="AD199" s="13" t="s">
        <v>85</v>
      </c>
      <c r="AE199" s="13" t="s">
        <v>85</v>
      </c>
      <c r="AF199" s="13" t="s">
        <v>85</v>
      </c>
      <c r="AG199" s="13" t="s">
        <v>85</v>
      </c>
      <c r="AH199" s="13" t="s">
        <v>85</v>
      </c>
      <c r="AI199" s="13" t="s">
        <v>85</v>
      </c>
      <c r="AJ199" s="13" t="s">
        <v>85</v>
      </c>
      <c r="AK199" s="13" t="s">
        <v>85</v>
      </c>
      <c r="AL199" s="13" t="s">
        <v>85</v>
      </c>
      <c r="AM199" s="13" t="s">
        <v>85</v>
      </c>
      <c r="AN199" s="13" t="s">
        <v>85</v>
      </c>
      <c r="AO199" s="13" t="s">
        <v>85</v>
      </c>
      <c r="AP199" s="13" t="s">
        <v>85</v>
      </c>
      <c r="AQ199" s="13" t="s">
        <v>85</v>
      </c>
      <c r="AR199" s="13" t="s">
        <v>85</v>
      </c>
      <c r="AS199" s="13" t="s">
        <v>85</v>
      </c>
      <c r="AT199" s="13" t="s">
        <v>85</v>
      </c>
      <c r="AU199" s="13" t="s">
        <v>85</v>
      </c>
      <c r="AV199" s="13" t="s">
        <v>85</v>
      </c>
      <c r="AW199" s="13" t="s">
        <v>85</v>
      </c>
      <c r="AX199" s="40" t="s">
        <v>85</v>
      </c>
      <c r="AY199" s="13" t="s">
        <v>85</v>
      </c>
      <c r="AZ199" s="13" t="s">
        <v>85</v>
      </c>
      <c r="BA199" s="13" t="s">
        <v>85</v>
      </c>
      <c r="BB199" s="13" t="s">
        <v>85</v>
      </c>
      <c r="BC199" s="13" t="s">
        <v>85</v>
      </c>
      <c r="BD199" s="13" t="s">
        <v>85</v>
      </c>
      <c r="BE199" s="13" t="s">
        <v>85</v>
      </c>
      <c r="BF199" s="13" t="s">
        <v>85</v>
      </c>
      <c r="BG199" s="13" t="s">
        <v>85</v>
      </c>
      <c r="BH199" s="13">
        <v>2500000</v>
      </c>
      <c r="BI199" s="13" t="s">
        <v>85</v>
      </c>
      <c r="BJ199" s="13" t="s">
        <v>85</v>
      </c>
      <c r="BK199" s="13" t="s">
        <v>85</v>
      </c>
      <c r="BL199" s="13" t="s">
        <v>85</v>
      </c>
    </row>
    <row r="200" spans="1:64" ht="42" customHeight="1" x14ac:dyDescent="0.2">
      <c r="A200" s="26" t="s">
        <v>85</v>
      </c>
      <c r="B200" s="27" t="s">
        <v>85</v>
      </c>
      <c r="C200" s="28" t="s">
        <v>85</v>
      </c>
      <c r="D200" s="28" t="s">
        <v>85</v>
      </c>
      <c r="E200" s="28" t="s">
        <v>85</v>
      </c>
      <c r="F200" s="27" t="s">
        <v>85</v>
      </c>
      <c r="G200" s="4" t="s">
        <v>10</v>
      </c>
      <c r="H200" s="4" t="s">
        <v>10</v>
      </c>
      <c r="I200" s="10">
        <f t="shared" si="2"/>
        <v>0</v>
      </c>
      <c r="J200" s="25" t="s">
        <v>85</v>
      </c>
      <c r="K200" s="13" t="s">
        <v>85</v>
      </c>
      <c r="L200" s="13" t="s">
        <v>85</v>
      </c>
      <c r="M200" s="13" t="s">
        <v>85</v>
      </c>
      <c r="N200" s="13" t="s">
        <v>85</v>
      </c>
      <c r="O200" s="13" t="s">
        <v>85</v>
      </c>
      <c r="P200" s="13" t="s">
        <v>85</v>
      </c>
      <c r="Q200" s="13" t="s">
        <v>85</v>
      </c>
      <c r="R200" s="13" t="s">
        <v>85</v>
      </c>
      <c r="S200" s="13" t="s">
        <v>85</v>
      </c>
      <c r="T200" s="13" t="s">
        <v>85</v>
      </c>
      <c r="U200" s="13" t="s">
        <v>85</v>
      </c>
      <c r="V200" s="13" t="s">
        <v>85</v>
      </c>
      <c r="W200" s="13" t="s">
        <v>85</v>
      </c>
      <c r="X200" s="13" t="s">
        <v>85</v>
      </c>
      <c r="Y200" s="13" t="s">
        <v>85</v>
      </c>
      <c r="Z200" s="13" t="s">
        <v>85</v>
      </c>
      <c r="AA200" s="13" t="s">
        <v>85</v>
      </c>
      <c r="AB200" s="13" t="s">
        <v>85</v>
      </c>
      <c r="AC200" s="13" t="s">
        <v>85</v>
      </c>
      <c r="AD200" s="13" t="s">
        <v>85</v>
      </c>
      <c r="AE200" s="13" t="s">
        <v>85</v>
      </c>
      <c r="AF200" s="13" t="s">
        <v>85</v>
      </c>
      <c r="AG200" s="13" t="s">
        <v>85</v>
      </c>
      <c r="AH200" s="13" t="s">
        <v>85</v>
      </c>
      <c r="AI200" s="13" t="s">
        <v>85</v>
      </c>
      <c r="AJ200" s="13" t="s">
        <v>85</v>
      </c>
      <c r="AK200" s="13" t="s">
        <v>85</v>
      </c>
      <c r="AL200" s="13" t="s">
        <v>85</v>
      </c>
      <c r="AM200" s="13" t="s">
        <v>85</v>
      </c>
      <c r="AN200" s="13" t="s">
        <v>85</v>
      </c>
      <c r="AO200" s="13" t="s">
        <v>85</v>
      </c>
      <c r="AP200" s="13" t="s">
        <v>85</v>
      </c>
      <c r="AQ200" s="13" t="s">
        <v>85</v>
      </c>
      <c r="AR200" s="13" t="s">
        <v>85</v>
      </c>
      <c r="AS200" s="13" t="s">
        <v>85</v>
      </c>
      <c r="AT200" s="13" t="s">
        <v>85</v>
      </c>
      <c r="AU200" s="13" t="s">
        <v>85</v>
      </c>
      <c r="AV200" s="13" t="s">
        <v>85</v>
      </c>
      <c r="AW200" s="13" t="s">
        <v>85</v>
      </c>
      <c r="AX200" s="40" t="s">
        <v>85</v>
      </c>
      <c r="AY200" s="13" t="s">
        <v>85</v>
      </c>
      <c r="AZ200" s="13" t="s">
        <v>85</v>
      </c>
      <c r="BA200" s="13" t="s">
        <v>85</v>
      </c>
      <c r="BB200" s="13" t="s">
        <v>85</v>
      </c>
      <c r="BC200" s="13" t="s">
        <v>85</v>
      </c>
      <c r="BD200" s="13" t="s">
        <v>85</v>
      </c>
      <c r="BE200" s="13" t="s">
        <v>85</v>
      </c>
      <c r="BF200" s="13" t="s">
        <v>85</v>
      </c>
      <c r="BG200" s="13" t="s">
        <v>85</v>
      </c>
      <c r="BH200" s="13" t="s">
        <v>85</v>
      </c>
      <c r="BI200" s="13" t="s">
        <v>85</v>
      </c>
      <c r="BJ200" s="13" t="s">
        <v>85</v>
      </c>
      <c r="BK200" s="13" t="s">
        <v>85</v>
      </c>
      <c r="BL200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11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2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43" t="s">
        <v>221</v>
      </c>
      <c r="B1" s="43"/>
      <c r="C1" s="35">
        <f>SUM(C3:C16)</f>
        <v>25394476.440000001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SUMIF(Dane!E3:E200,"2720",Dane!I3:I200)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SUMIF(Dane!E3:E200,"4210",Dane!I3:I200)</f>
        <v>43650</v>
      </c>
    </row>
    <row r="5" spans="1:3" ht="18" customHeight="1" x14ac:dyDescent="0.2">
      <c r="A5" s="31" t="s">
        <v>210</v>
      </c>
      <c r="B5" s="32" t="s">
        <v>206</v>
      </c>
      <c r="C5" s="33">
        <f>SUMIF(Dane!E3:E200,"4270",Dane!I3:I200)</f>
        <v>2652450</v>
      </c>
    </row>
    <row r="6" spans="1:3" ht="18" customHeight="1" x14ac:dyDescent="0.2">
      <c r="A6" s="31" t="s">
        <v>211</v>
      </c>
      <c r="B6" s="32" t="s">
        <v>206</v>
      </c>
      <c r="C6" s="33">
        <f>SUMIF(Dane!E3:E200,"4300",Dane!I3:I200)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SUMIF(Dane!E3:E200,"6010",Dane!I3:I200)</f>
        <v>0</v>
      </c>
    </row>
    <row r="8" spans="1:3" ht="18" customHeight="1" x14ac:dyDescent="0.2">
      <c r="A8" s="31" t="s">
        <v>308</v>
      </c>
      <c r="B8" s="34" t="s">
        <v>207</v>
      </c>
      <c r="C8" s="33">
        <f>SUMIF(Dane!E3:E200,"6030",Dane!I3:I200)</f>
        <v>2500000</v>
      </c>
    </row>
    <row r="9" spans="1:3" ht="18" customHeight="1" x14ac:dyDescent="0.2">
      <c r="A9" s="31" t="s">
        <v>213</v>
      </c>
      <c r="B9" s="34" t="s">
        <v>207</v>
      </c>
      <c r="C9" s="33">
        <f>SUMIF(Dane!E3:E200,"6050",Dane!I3:I200)</f>
        <v>9829277.459999999</v>
      </c>
    </row>
    <row r="10" spans="1:3" ht="18" customHeight="1" x14ac:dyDescent="0.2">
      <c r="A10" s="31" t="s">
        <v>214</v>
      </c>
      <c r="B10" s="34" t="s">
        <v>207</v>
      </c>
      <c r="C10" s="33">
        <f>SUMIF(Dane!E3:E200,"6057",Dane!I3:I200)</f>
        <v>5749177.1800000006</v>
      </c>
    </row>
    <row r="11" spans="1:3" ht="18" customHeight="1" x14ac:dyDescent="0.2">
      <c r="A11" s="31" t="s">
        <v>215</v>
      </c>
      <c r="B11" s="34" t="s">
        <v>207</v>
      </c>
      <c r="C11" s="33">
        <f>SUMIF(Dane!E3:E200,"6059",Dane!I3:I200)</f>
        <v>2957770.8</v>
      </c>
    </row>
    <row r="12" spans="1:3" ht="18" customHeight="1" x14ac:dyDescent="0.2">
      <c r="A12" s="31" t="s">
        <v>216</v>
      </c>
      <c r="B12" s="34" t="s">
        <v>207</v>
      </c>
      <c r="C12" s="33">
        <f>SUMIF(Dane!E3:E200,"6060",Dane!I3:I200)</f>
        <v>782600</v>
      </c>
    </row>
    <row r="13" spans="1:3" ht="18" customHeight="1" x14ac:dyDescent="0.2">
      <c r="A13" s="31" t="s">
        <v>242</v>
      </c>
      <c r="B13" s="34" t="s">
        <v>207</v>
      </c>
      <c r="C13" s="33">
        <f>SUMIF(Dane!E3:E200,"6067",Dane!I3:I200)</f>
        <v>50144</v>
      </c>
    </row>
    <row r="14" spans="1:3" ht="18" customHeight="1" x14ac:dyDescent="0.2">
      <c r="A14" s="31" t="s">
        <v>243</v>
      </c>
      <c r="B14" s="34" t="s">
        <v>207</v>
      </c>
      <c r="C14" s="33">
        <f>SUMIF(Dane!E3:E200,"6069",Dane!I3:I200)</f>
        <v>8849</v>
      </c>
    </row>
    <row r="15" spans="1:3" ht="18" customHeight="1" x14ac:dyDescent="0.2">
      <c r="A15" s="31" t="s">
        <v>217</v>
      </c>
      <c r="B15" s="34" t="s">
        <v>207</v>
      </c>
      <c r="C15" s="33">
        <f>SUMIF(Dane!E3:E200,"6300",Dane!I3:I200)</f>
        <v>353500</v>
      </c>
    </row>
    <row r="16" spans="1:3" ht="18" customHeight="1" x14ac:dyDescent="0.2">
      <c r="A16" s="31" t="s">
        <v>218</v>
      </c>
      <c r="B16" s="34" t="s">
        <v>207</v>
      </c>
      <c r="C16" s="33">
        <f>SUMIF(Dane!E3:E200,"6800",Dane!I3:I200)</f>
        <v>170500</v>
      </c>
    </row>
    <row r="19" spans="1:3" ht="21" customHeight="1" x14ac:dyDescent="0.2">
      <c r="A19" s="43" t="s">
        <v>221</v>
      </c>
      <c r="B19" s="43"/>
      <c r="C19" s="35">
        <f>SUM(C21:C22)</f>
        <v>25394476.440000001</v>
      </c>
    </row>
    <row r="20" spans="1:3" x14ac:dyDescent="0.2">
      <c r="C20" s="30"/>
    </row>
    <row r="21" spans="1:3" ht="18" customHeight="1" x14ac:dyDescent="0.2">
      <c r="A21" s="31" t="s">
        <v>219</v>
      </c>
      <c r="B21" s="32" t="s">
        <v>206</v>
      </c>
      <c r="C21" s="33">
        <f>SUMIF(Info_1!B3:B16,"B",Info_1!C3:C16)</f>
        <v>2992658</v>
      </c>
    </row>
    <row r="22" spans="1:3" ht="18" customHeight="1" x14ac:dyDescent="0.2">
      <c r="A22" s="31" t="s">
        <v>220</v>
      </c>
      <c r="B22" s="34" t="s">
        <v>207</v>
      </c>
      <c r="C22" s="33">
        <f>SUMIF(Info_1!B3:B16,"M",Info_1!C3:C16)</f>
        <v>22401818.440000001</v>
      </c>
    </row>
  </sheetData>
  <mergeCells count="2">
    <mergeCell ref="A1:B1"/>
    <mergeCell ref="A19:B19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2018-09-29T10:39:57Z</cp:lastPrinted>
  <dcterms:created xsi:type="dcterms:W3CDTF">2008-10-09T17:29:33Z</dcterms:created>
  <dcterms:modified xsi:type="dcterms:W3CDTF">2019-02-08T11:20:20Z</dcterms:modified>
  <cp:category>Budżet 2018</cp:category>
</cp:coreProperties>
</file>