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2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Laptop\Budzet2018\"/>
    </mc:Choice>
  </mc:AlternateContent>
  <xr:revisionPtr revIDLastSave="0" documentId="13_ncr:1_{C19C8A89-D91F-401F-B6C6-A6F647A4E4BB}" xr6:coauthVersionLast="34" xr6:coauthVersionMax="34" xr10:uidLastSave="{00000000-0000-0000-0000-000000000000}"/>
  <bookViews>
    <workbookView xWindow="480" yWindow="120" windowWidth="18240" windowHeight="8475" xr2:uid="{00000000-000D-0000-FFFF-FFFF00000000}"/>
  </bookViews>
  <sheets>
    <sheet name="START" sheetId="2" r:id="rId1"/>
    <sheet name="Budżet 2018 - Dochody" sheetId="3" r:id="rId2"/>
    <sheet name="Budżet 2018 - Wydatki" sheetId="4" r:id="rId3"/>
    <sheet name="Budżet 2018 - po zmianach" sheetId="1" r:id="rId4"/>
  </sheets>
  <calcPr calcId="179017"/>
  <fileRecoveryPr autoRecover="0"/>
</workbook>
</file>

<file path=xl/calcChain.xml><?xml version="1.0" encoding="utf-8"?>
<calcChain xmlns="http://schemas.openxmlformats.org/spreadsheetml/2006/main">
  <c r="U21" i="1" l="1"/>
  <c r="U17" i="1"/>
  <c r="U9" i="1"/>
  <c r="U14" i="1" s="1"/>
  <c r="U3" i="1"/>
  <c r="C25" i="4"/>
  <c r="U15" i="1" l="1"/>
  <c r="U8" i="1"/>
  <c r="T21" i="1"/>
  <c r="T17" i="1"/>
  <c r="T9" i="1"/>
  <c r="T14" i="1" s="1"/>
  <c r="T8" i="1"/>
  <c r="T3" i="1"/>
  <c r="C24" i="4"/>
  <c r="C16" i="3"/>
  <c r="T15" i="1" l="1"/>
  <c r="S21" i="1"/>
  <c r="S17" i="1"/>
  <c r="S9" i="1"/>
  <c r="S14" i="1" s="1"/>
  <c r="S8" i="1"/>
  <c r="S3" i="1"/>
  <c r="C23" i="4"/>
  <c r="C15" i="3"/>
  <c r="S15" i="1" l="1"/>
  <c r="R21" i="1"/>
  <c r="R17" i="1"/>
  <c r="R9" i="1"/>
  <c r="R14" i="1" s="1"/>
  <c r="R3" i="1"/>
  <c r="C22" i="4"/>
  <c r="R15" i="1" l="1"/>
  <c r="R8" i="1"/>
  <c r="Q21" i="1"/>
  <c r="Q17" i="1"/>
  <c r="Q9" i="1"/>
  <c r="Q14" i="1" s="1"/>
  <c r="Q3" i="1"/>
  <c r="C21" i="4"/>
  <c r="C14" i="3"/>
  <c r="P21" i="1"/>
  <c r="P17" i="1"/>
  <c r="P9" i="1"/>
  <c r="P14" i="1" s="1"/>
  <c r="P8" i="1"/>
  <c r="P3" i="1"/>
  <c r="C20" i="4"/>
  <c r="C13" i="3"/>
  <c r="Q15" i="1" l="1"/>
  <c r="Q8" i="1"/>
  <c r="P15" i="1"/>
  <c r="O21" i="1"/>
  <c r="O17" i="1"/>
  <c r="O14" i="1"/>
  <c r="O9" i="1"/>
  <c r="O8" i="1"/>
  <c r="O3" i="1"/>
  <c r="O15" i="1" s="1"/>
  <c r="C19" i="4"/>
  <c r="N21" i="1" l="1"/>
  <c r="N17" i="1"/>
  <c r="N9" i="1"/>
  <c r="N14" i="1" s="1"/>
  <c r="N8" i="1"/>
  <c r="N3" i="1"/>
  <c r="C18" i="4"/>
  <c r="N15" i="1" l="1"/>
  <c r="M21" i="1"/>
  <c r="M17" i="1"/>
  <c r="M9" i="1"/>
  <c r="M14" i="1" s="1"/>
  <c r="M8" i="1"/>
  <c r="M3" i="1"/>
  <c r="C17" i="4"/>
  <c r="M15" i="1" l="1"/>
  <c r="L21" i="1"/>
  <c r="L17" i="1"/>
  <c r="L9" i="1"/>
  <c r="L14" i="1" s="1"/>
  <c r="L3" i="1"/>
  <c r="C16" i="4"/>
  <c r="C12" i="3"/>
  <c r="L15" i="1" l="1"/>
  <c r="L8" i="1"/>
  <c r="K21" i="1"/>
  <c r="K17" i="1"/>
  <c r="K9" i="1"/>
  <c r="K14" i="1" s="1"/>
  <c r="K3" i="1"/>
  <c r="C15" i="4"/>
  <c r="C11" i="3"/>
  <c r="K15" i="1" l="1"/>
  <c r="K8" i="1"/>
  <c r="J21" i="1"/>
  <c r="J17" i="1"/>
  <c r="J14" i="1"/>
  <c r="J9" i="1"/>
  <c r="J8" i="1"/>
  <c r="J3" i="1"/>
  <c r="C14" i="4"/>
  <c r="J15" i="1" l="1"/>
  <c r="I21" i="1"/>
  <c r="I17" i="1"/>
  <c r="I14" i="1"/>
  <c r="I9" i="1"/>
  <c r="I8" i="1"/>
  <c r="I3" i="1"/>
  <c r="C13" i="4"/>
  <c r="C10" i="3"/>
  <c r="I15" i="1" l="1"/>
  <c r="H21" i="1"/>
  <c r="H17" i="1"/>
  <c r="H9" i="1"/>
  <c r="H14" i="1" s="1"/>
  <c r="H3" i="1"/>
  <c r="C12" i="4"/>
  <c r="H15" i="1" l="1"/>
  <c r="H8" i="1"/>
  <c r="G21" i="1"/>
  <c r="G17" i="1"/>
  <c r="G9" i="1"/>
  <c r="G14" i="1" s="1"/>
  <c r="G3" i="1"/>
  <c r="G8" i="1" s="1"/>
  <c r="C11" i="4"/>
  <c r="C9" i="3"/>
  <c r="G15" i="1" l="1"/>
  <c r="F21" i="1"/>
  <c r="F17" i="1"/>
  <c r="F14" i="1"/>
  <c r="F9" i="1"/>
  <c r="F3" i="1"/>
  <c r="F8" i="1" s="1"/>
  <c r="C10" i="4"/>
  <c r="F15" i="1" l="1"/>
  <c r="E21" i="1"/>
  <c r="E17" i="1"/>
  <c r="E14" i="1"/>
  <c r="E9" i="1"/>
  <c r="E3" i="1"/>
  <c r="E8" i="1" s="1"/>
  <c r="C9" i="4"/>
  <c r="C8" i="3"/>
  <c r="E15" i="1" l="1"/>
  <c r="D21" i="1"/>
  <c r="D17" i="1"/>
  <c r="D14" i="1"/>
  <c r="D9" i="1"/>
  <c r="D3" i="1"/>
  <c r="D8" i="1" s="1"/>
  <c r="C8" i="4"/>
  <c r="D15" i="1" l="1"/>
  <c r="F5" i="4"/>
  <c r="E5" i="4"/>
  <c r="D5" i="4"/>
  <c r="F5" i="3"/>
  <c r="E5" i="3"/>
  <c r="D5" i="3"/>
  <c r="C7" i="3"/>
  <c r="BA24" i="1" l="1"/>
  <c r="C21" i="1"/>
  <c r="C17" i="1"/>
  <c r="C9" i="1"/>
  <c r="C14" i="1" s="1"/>
  <c r="C3" i="1"/>
  <c r="C8" i="1" s="1"/>
  <c r="C7" i="4"/>
  <c r="C6" i="4"/>
  <c r="C5" i="4" s="1"/>
  <c r="BA23" i="1"/>
  <c r="C6" i="3"/>
  <c r="C5" i="3" s="1"/>
  <c r="BA25" i="1"/>
  <c r="BA20" i="1"/>
  <c r="BA19" i="1"/>
  <c r="BA13" i="1"/>
  <c r="BA12" i="1"/>
  <c r="BA11" i="1"/>
  <c r="BA7" i="1"/>
  <c r="BA6" i="1"/>
  <c r="BA5" i="1"/>
  <c r="B9" i="1"/>
  <c r="B14" i="1" s="1"/>
  <c r="B3" i="1"/>
  <c r="B8" i="1" s="1"/>
  <c r="B21" i="1"/>
  <c r="B17" i="1"/>
  <c r="BA3" i="1" l="1"/>
  <c r="BA8" i="1" s="1"/>
  <c r="C15" i="1"/>
  <c r="BA21" i="1"/>
  <c r="BA9" i="1"/>
  <c r="BA14" i="1" s="1"/>
  <c r="BA17" i="1"/>
  <c r="B15" i="1"/>
  <c r="BA15" i="1" l="1"/>
</calcChain>
</file>

<file path=xl/sharedStrings.xml><?xml version="1.0" encoding="utf-8"?>
<sst xmlns="http://schemas.openxmlformats.org/spreadsheetml/2006/main" count="178" uniqueCount="109">
  <si>
    <t>Wyszczególnienie</t>
  </si>
  <si>
    <t>DOCHODY</t>
  </si>
  <si>
    <t>PRZYCHODY</t>
  </si>
  <si>
    <t>RAZEM</t>
  </si>
  <si>
    <t>WYDATKI</t>
  </si>
  <si>
    <t>ROZCHODY</t>
  </si>
  <si>
    <t>rezerwa ogólna</t>
  </si>
  <si>
    <t>rezerwy celowe</t>
  </si>
  <si>
    <t>w złotych</t>
  </si>
  <si>
    <t xml:space="preserve">   z tego:</t>
  </si>
  <si>
    <t>REZERWY</t>
  </si>
  <si>
    <t>DEFICYT</t>
  </si>
  <si>
    <t xml:space="preserve">      - dochody bieżące</t>
  </si>
  <si>
    <t xml:space="preserve">      - dochody majątkowe</t>
  </si>
  <si>
    <t xml:space="preserve">      - wydatki bieżące</t>
  </si>
  <si>
    <t xml:space="preserve">      - wydatki majątkowe</t>
  </si>
  <si>
    <t>p.szuba@strzelceopolskie.pl</t>
  </si>
  <si>
    <t>Piotr Szuba</t>
  </si>
  <si>
    <t>Opracowanie:</t>
  </si>
  <si>
    <t>47-100 Strzelce Opolskie</t>
  </si>
  <si>
    <t>Plac Myśliwca 1</t>
  </si>
  <si>
    <t>x</t>
  </si>
  <si>
    <t>OGÓŁEM
PO ZMIANACH</t>
  </si>
  <si>
    <t>ZADANIA
POWIERZONE</t>
  </si>
  <si>
    <t>ZADANIA
ZLECONE</t>
  </si>
  <si>
    <t>Kwota
ogółem</t>
  </si>
  <si>
    <t>Data</t>
  </si>
  <si>
    <t>Dokument</t>
  </si>
  <si>
    <t>ZADANIA
WŁASNE</t>
  </si>
  <si>
    <t>w tym:</t>
  </si>
  <si>
    <r>
      <t xml:space="preserve">     </t>
    </r>
    <r>
      <rPr>
        <b/>
        <sz val="9"/>
        <color indexed="8"/>
        <rFont val="Czcionka tekstu podstawowego"/>
        <charset val="238"/>
      </rPr>
      <t>BSO</t>
    </r>
    <r>
      <rPr>
        <sz val="9"/>
        <color indexed="8"/>
        <rFont val="Czcionka tekstu podstawowego"/>
        <family val="2"/>
        <charset val="238"/>
      </rPr>
      <t xml:space="preserve"> - Burmistrz Strzelec Opolskich</t>
    </r>
  </si>
  <si>
    <r>
      <t xml:space="preserve">     </t>
    </r>
    <r>
      <rPr>
        <b/>
        <sz val="9"/>
        <color indexed="8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rezerwa celowa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</si>
  <si>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RCM</t>
    </r>
    <r>
      <rPr>
        <sz val="9"/>
        <color indexed="8"/>
        <rFont val="Czcionka tekstu podstawowego"/>
        <family val="2"/>
        <charset val="238"/>
      </rPr>
      <t xml:space="preserve"> - rezerwa celowa majątkowa</t>
    </r>
  </si>
  <si>
    <r>
      <t xml:space="preserve">      - na realizację zadań z zakresu zarządzania kryzysowego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charset val="238"/>
      </rPr>
      <t xml:space="preserve"> - 758.75818.4810</t>
    </r>
    <r>
      <rPr>
        <sz val="9"/>
        <color indexed="8"/>
        <rFont val="Czcionka tekstu podstawowego"/>
        <family val="2"/>
        <charset val="238"/>
      </rPr>
      <t>]</t>
    </r>
  </si>
  <si>
    <r>
      <t xml:space="preserve">     </t>
    </r>
    <r>
      <rPr>
        <b/>
        <sz val="9"/>
        <color indexed="8"/>
        <rFont val="Czcionka tekstu podstawowego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rezerwa ogólna bieżąca</t>
    </r>
  </si>
  <si>
    <r>
      <t xml:space="preserve">     </t>
    </r>
    <r>
      <rPr>
        <b/>
        <sz val="9"/>
        <color indexed="8"/>
        <rFont val="Czcionka tekstu podstawowego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rezerwa ogólna majątkowa</t>
    </r>
  </si>
  <si>
    <r>
      <t xml:space="preserve">      - na wydatki bieżące
        [</t>
    </r>
    <r>
      <rPr>
        <b/>
        <sz val="9"/>
        <color indexed="10"/>
        <rFont val="Czcionka tekstu podstawowego"/>
        <family val="2"/>
        <charset val="238"/>
      </rPr>
      <t>ROB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</si>
  <si>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wydatki i zakupy inwestycyjne
        [</t>
    </r>
    <r>
      <rPr>
        <b/>
        <sz val="9"/>
        <color indexed="10"/>
        <rFont val="Czcionka tekstu podstawowego"/>
        <family val="2"/>
        <charset val="238"/>
      </rPr>
      <t>ROM</t>
    </r>
    <r>
      <rPr>
        <sz val="9"/>
        <color indexed="8"/>
        <rFont val="Czcionka tekstu podstawowego"/>
        <family val="2"/>
        <charset val="238"/>
      </rPr>
      <t xml:space="preserve"> - 758.75818.6800]</t>
    </r>
  </si>
  <si>
    <t>Gmina Strzelce Opolskie</t>
  </si>
  <si>
    <t>Naczelnik Wydziału Finansowego</t>
  </si>
  <si>
    <t>FACEBOOK: https://www.facebook.com/szuba76 | TWITTER: https://twitter.com/piotr_szuba</t>
  </si>
  <si>
    <t>INSTAGRAM: https://www.instagram.com/szuba76 | GOOGLE+: https://plus.google.com/+PiotrSzuba</t>
  </si>
  <si>
    <t>--</t>
  </si>
  <si>
    <t>Budżet 2018 :: rejestr zmian</t>
  </si>
  <si>
    <t>Uchwała Nr XLI/341/2017 Rady Miejskiej w Strzelcach Opolskich z dnia 21 grudnia 2017 r.</t>
  </si>
  <si>
    <t>w sprawie uchwały budżetowej gminy Strzelce Opolskie na 2018 rok z późn. zm.</t>
  </si>
  <si>
    <r>
      <t xml:space="preserve">ZMIANY W DOCHODACH BUDŻETU GMINY STRZELCE OPOLSKIE W </t>
    </r>
    <r>
      <rPr>
        <b/>
        <sz val="10"/>
        <color indexed="10"/>
        <rFont val="Arial"/>
        <family val="2"/>
        <charset val="238"/>
      </rPr>
      <t>2018</t>
    </r>
    <r>
      <rPr>
        <b/>
        <sz val="10"/>
        <color indexed="12"/>
        <rFont val="Arial"/>
        <family val="2"/>
        <charset val="238"/>
      </rPr>
      <t xml:space="preserve"> ROKU</t>
    </r>
  </si>
  <si>
    <t>21.12.2017</t>
  </si>
  <si>
    <t>Uchwała RM
XLI/341/2017</t>
  </si>
  <si>
    <r>
      <t xml:space="preserve">ZMIANY W WYDATKACH BUDŻETU GMINY STRZELCE OPOLSKIE W </t>
    </r>
    <r>
      <rPr>
        <b/>
        <sz val="10"/>
        <color indexed="10"/>
        <rFont val="Arial"/>
        <family val="2"/>
        <charset val="238"/>
      </rPr>
      <t>2018</t>
    </r>
    <r>
      <rPr>
        <b/>
        <sz val="10"/>
        <color indexed="12"/>
        <rFont val="Arial"/>
        <family val="2"/>
        <charset val="238"/>
      </rPr>
      <t xml:space="preserve"> ROKU</t>
    </r>
  </si>
  <si>
    <t>Budżet na 2018 rok
wg URMSO
Nr XLI/341/2017
z dnia 21.12.2017 r.</t>
  </si>
  <si>
    <r>
      <t xml:space="preserve">      - na wynagrodzenia i pochodne dla pracowników pedagogicznych
        zatrudnionych w oświacie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</si>
  <si>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r>
      <t xml:space="preserve">      - na wynagrodzenia i pochodne dla pracowników niepedagogicznych
        zatrudnionych w oświacie
        [</t>
    </r>
    <r>
      <rPr>
        <b/>
        <sz val="9"/>
        <color indexed="10"/>
        <rFont val="Czcionka tekstu podstawowego"/>
        <charset val="238"/>
      </rPr>
      <t>RCB</t>
    </r>
    <r>
      <rPr>
        <sz val="9"/>
        <color indexed="8"/>
        <rFont val="Czcionka tekstu podstawowego"/>
        <family val="2"/>
        <charset val="238"/>
      </rPr>
      <t xml:space="preserve"> - 758.75818.4810]</t>
    </r>
  </si>
  <si>
    <t>#szuba76 #gminastrzelceopolskie #budzetso2018</t>
  </si>
  <si>
    <t>Tel. +48 77 404 93 30 | Fax +48 77 461 44 22 | Tel. kom. +48 605 724 654</t>
  </si>
  <si>
    <t>Zarządzenie
Nr 24/2018</t>
  </si>
  <si>
    <t>19.01.2018</t>
  </si>
  <si>
    <t>Zarządzenie
Nr 25/2018</t>
  </si>
  <si>
    <t>23.01.2018</t>
  </si>
  <si>
    <t>Zarządzenie
Nr 29/2018</t>
  </si>
  <si>
    <t>30.01.2018</t>
  </si>
  <si>
    <t>Zarządzenie
Nr 30/2018</t>
  </si>
  <si>
    <t>31.01.2018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</si>
  <si>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24</t>
    </r>
    <r>
      <rPr>
        <b/>
        <sz val="11"/>
        <color indexed="8"/>
        <rFont val="Czcionka tekstu podstawowego"/>
        <charset val="238"/>
      </rPr>
      <t xml:space="preserve">/2018
BSO
z dnia 19.01.2018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01</t>
    </r>
    <r>
      <rPr>
        <sz val="11"/>
        <color indexed="8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</si>
  <si>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25</t>
    </r>
    <r>
      <rPr>
        <b/>
        <sz val="11"/>
        <color indexed="8"/>
        <rFont val="Czcionka tekstu podstawowego"/>
        <charset val="238"/>
      </rPr>
      <t xml:space="preserve">/2018
BSO
z dnia 23.01.2018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02</t>
    </r>
    <r>
      <rPr>
        <sz val="11"/>
        <color indexed="8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</si>
  <si>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29</t>
    </r>
    <r>
      <rPr>
        <b/>
        <sz val="11"/>
        <color indexed="8"/>
        <rFont val="Czcionka tekstu podstawowego"/>
        <charset val="238"/>
      </rPr>
      <t xml:space="preserve">/2018
BSO
z dnia 30.01.2018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03</t>
    </r>
    <r>
      <rPr>
        <sz val="11"/>
        <color indexed="8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</si>
  <si>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30</t>
    </r>
    <r>
      <rPr>
        <b/>
        <sz val="11"/>
        <color indexed="8"/>
        <rFont val="Czcionka tekstu podstawowego"/>
        <charset val="238"/>
      </rPr>
      <t xml:space="preserve">/2018
BSO
z dnia 31.01.2018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04</t>
    </r>
    <r>
      <rPr>
        <sz val="11"/>
        <color indexed="8"/>
        <rFont val="Czcionka tekstu podstawowego"/>
        <charset val="238"/>
      </rPr>
      <t>]</t>
    </r>
  </si>
  <si>
    <t>Zarządzenie
Nr 57/2018</t>
  </si>
  <si>
    <t>28.02.2018</t>
  </si>
  <si>
    <r>
      <t xml:space="preserve">URMSO
Nr XLIV/359/2018
z dnia
28.02.2018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05</t>
    </r>
    <r>
      <rPr>
        <sz val="11"/>
        <rFont val="Czcionka tekstu podstawowego"/>
        <charset val="238"/>
      </rPr>
      <t>]</t>
    </r>
  </si>
  <si>
    <t>Zarządzenie
Nr 64/2018</t>
  </si>
  <si>
    <t>12.03.2018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</si>
  <si>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64</t>
    </r>
    <r>
      <rPr>
        <b/>
        <sz val="11"/>
        <color indexed="8"/>
        <rFont val="Czcionka tekstu podstawowego"/>
        <charset val="238"/>
      </rPr>
      <t xml:space="preserve">/2018
BSO
z dnia 12.03.2018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06</t>
    </r>
    <r>
      <rPr>
        <sz val="11"/>
        <color indexed="8"/>
        <rFont val="Czcionka tekstu podstawowego"/>
        <charset val="238"/>
      </rPr>
      <t>]</t>
    </r>
  </si>
  <si>
    <t>Zarządzenie
Nr 78/2018</t>
  </si>
  <si>
    <t>30.03.2018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</si>
  <si>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78</t>
    </r>
    <r>
      <rPr>
        <b/>
        <sz val="11"/>
        <color indexed="8"/>
        <rFont val="Czcionka tekstu podstawowego"/>
        <charset val="238"/>
      </rPr>
      <t xml:space="preserve">/2018
BSO
z dnia 30.03.2018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07</t>
    </r>
    <r>
      <rPr>
        <sz val="11"/>
        <color indexed="8"/>
        <rFont val="Czcionka tekstu podstawowego"/>
        <charset val="238"/>
      </rPr>
      <t>]</t>
    </r>
  </si>
  <si>
    <t>Zarządzenie
Nr 79/2018</t>
  </si>
  <si>
    <t>10.04.2018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</si>
  <si>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79</t>
    </r>
    <r>
      <rPr>
        <b/>
        <sz val="11"/>
        <color indexed="8"/>
        <rFont val="Czcionka tekstu podstawowego"/>
        <charset val="238"/>
      </rPr>
      <t xml:space="preserve">/2018
BSO
z dnia 10.04.2018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08</t>
    </r>
    <r>
      <rPr>
        <sz val="11"/>
        <color indexed="8"/>
        <rFont val="Czcionka tekstu podstawowego"/>
        <charset val="238"/>
      </rPr>
      <t>]</t>
    </r>
  </si>
  <si>
    <t>26.04.2018</t>
  </si>
  <si>
    <t>Zarządzenie
Nr 94/2018</t>
  </si>
  <si>
    <r>
      <t xml:space="preserve">URMSO
Nr XLVI/375/2018
z dnia
25.04.2018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09</t>
    </r>
    <r>
      <rPr>
        <sz val="11"/>
        <rFont val="Czcionka tekstu podstawowego"/>
        <charset val="238"/>
      </rPr>
      <t>]</t>
    </r>
  </si>
  <si>
    <t>Zarządzenie
Nr 95/2018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</si>
  <si>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95</t>
    </r>
    <r>
      <rPr>
        <b/>
        <sz val="11"/>
        <color indexed="8"/>
        <rFont val="Czcionka tekstu podstawowego"/>
        <charset val="238"/>
      </rPr>
      <t xml:space="preserve">/2018
BSO
z dnia 26.04.2018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10</t>
    </r>
    <r>
      <rPr>
        <sz val="11"/>
        <color indexed="8"/>
        <rFont val="Czcionka tekstu podstawowego"/>
        <charset val="238"/>
      </rPr>
      <t>]</t>
    </r>
  </si>
  <si>
    <t>Zarządzenie
Nr 96/2018</t>
  </si>
  <si>
    <t>27.04.2018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</si>
  <si>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96</t>
    </r>
    <r>
      <rPr>
        <b/>
        <sz val="11"/>
        <color indexed="8"/>
        <rFont val="Czcionka tekstu podstawowego"/>
        <charset val="238"/>
      </rPr>
      <t xml:space="preserve">/2018
BSO
z dnia 27.04.2018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11</t>
    </r>
    <r>
      <rPr>
        <sz val="11"/>
        <color indexed="8"/>
        <rFont val="Czcionka tekstu podstawowego"/>
        <charset val="238"/>
      </rPr>
      <t>]</t>
    </r>
  </si>
  <si>
    <t>Zarządzenie
Nr 103/2018</t>
  </si>
  <si>
    <t>09.05.2018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</si>
  <si>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103</t>
    </r>
    <r>
      <rPr>
        <b/>
        <sz val="11"/>
        <color indexed="8"/>
        <rFont val="Czcionka tekstu podstawowego"/>
        <charset val="238"/>
      </rPr>
      <t xml:space="preserve">/2018
BSO
z dnia 9.05.2018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12</t>
    </r>
    <r>
      <rPr>
        <sz val="11"/>
        <color indexed="8"/>
        <rFont val="Czcionka tekstu podstawowego"/>
        <charset val="238"/>
      </rPr>
      <t>]</t>
    </r>
  </si>
  <si>
    <t>Zarządzenie
Nr 112/2018</t>
  </si>
  <si>
    <t>25.05.2018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</si>
  <si>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112</t>
    </r>
    <r>
      <rPr>
        <b/>
        <sz val="11"/>
        <color indexed="8"/>
        <rFont val="Czcionka tekstu podstawowego"/>
        <charset val="238"/>
      </rPr>
      <t xml:space="preserve">/2018
BSO
z dnia 25.05.2018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13</t>
    </r>
    <r>
      <rPr>
        <sz val="11"/>
        <color indexed="8"/>
        <rFont val="Czcionka tekstu podstawowego"/>
        <charset val="238"/>
      </rPr>
      <t>]</t>
    </r>
  </si>
  <si>
    <t>Zarządzenie
Nr 113/2018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</si>
  <si>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113</t>
    </r>
    <r>
      <rPr>
        <b/>
        <sz val="11"/>
        <color indexed="8"/>
        <rFont val="Czcionka tekstu podstawowego"/>
        <charset val="238"/>
      </rPr>
      <t xml:space="preserve">/2018
BSO
z dnia 9.05.2018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14</t>
    </r>
    <r>
      <rPr>
        <sz val="11"/>
        <color indexed="8"/>
        <rFont val="Czcionka tekstu podstawowego"/>
        <charset val="238"/>
      </rPr>
      <t>]</t>
    </r>
  </si>
  <si>
    <t>30.05.2018</t>
  </si>
  <si>
    <r>
      <t xml:space="preserve">URMSO
Nr XLVII/393/2018
z dnia
30.05.2018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15</t>
    </r>
    <r>
      <rPr>
        <sz val="11"/>
        <rFont val="Czcionka tekstu podstawowego"/>
        <charset val="238"/>
      </rPr>
      <t>]</t>
    </r>
  </si>
  <si>
    <t>Zarządzenie
Nr 120A/2018</t>
  </si>
  <si>
    <t>Zarządzenie
Nr 131/2018</t>
  </si>
  <si>
    <t>06.06.2018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</si>
  <si>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131</t>
    </r>
    <r>
      <rPr>
        <b/>
        <sz val="11"/>
        <color indexed="8"/>
        <rFont val="Czcionka tekstu podstawowego"/>
        <charset val="238"/>
      </rPr>
      <t xml:space="preserve">/2018
BSO
z dnia 6.06.2018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16</t>
    </r>
    <r>
      <rPr>
        <sz val="11"/>
        <color indexed="8"/>
        <rFont val="Czcionka tekstu podstawowego"/>
        <charset val="238"/>
      </rPr>
      <t>]</t>
    </r>
  </si>
  <si>
    <t>28.06.2018</t>
  </si>
  <si>
    <t>Zarządzenie
Nr 140/2018</t>
  </si>
  <si>
    <t>Zarządzenie
Nr 141/2018</t>
  </si>
  <si>
    <r>
      <t xml:space="preserve">URMSO
Nr XLVIII/403/2018
z dnia
27.06.2018 r.
</t>
    </r>
    <r>
      <rPr>
        <sz val="11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17</t>
    </r>
    <r>
      <rPr>
        <sz val="11"/>
        <rFont val="Czcionka tekstu podstawowego"/>
        <charset val="238"/>
      </rPr>
      <t>]</t>
    </r>
  </si>
  <si>
    <r>
      <t xml:space="preserve">Zarządzenie
Nr </t>
    </r>
    <r>
      <rPr>
        <b/>
        <sz val="11"/>
        <color rgb="FFFF0000"/>
        <rFont val="Czcionka tekstu podstawowego"/>
        <charset val="238"/>
      </rPr>
      <t>141</t>
    </r>
    <r>
      <rPr>
        <b/>
        <sz val="11"/>
        <color indexed="8"/>
        <rFont val="Czcionka tekstu podstawowego"/>
        <charset val="238"/>
      </rPr>
      <t xml:space="preserve">/2018
BSO
z dnia 28.06.2018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18</t>
    </r>
    <r>
      <rPr>
        <sz val="11"/>
        <color indexed="8"/>
        <rFont val="Czcionka tekstu podstawowego"/>
        <charset val="238"/>
      </rPr>
      <t>]</t>
    </r>
  </si>
  <si>
    <r>
      <t xml:space="preserve">Budżet na 2018 r.
stan na dzień
</t>
    </r>
    <r>
      <rPr>
        <b/>
        <sz val="11"/>
        <color indexed="56"/>
        <rFont val="Czcionka tekstu podstawowego"/>
        <charset val="238"/>
      </rPr>
      <t>30.06.2018 r.</t>
    </r>
  </si>
  <si>
    <t>Zarządzenie
Nr 142/2018</t>
  </si>
  <si>
    <r>
      <t xml:space="preserve">Zarządzenie
Nr </t>
    </r>
    <r>
      <rPr>
        <b/>
        <sz val="11"/>
        <color rgb="FFFF0000"/>
        <rFont val="Czcionka tekstu podstawowego"/>
        <charset val="238"/>
      </rPr>
      <t>142</t>
    </r>
    <r>
      <rPr>
        <b/>
        <sz val="11"/>
        <color indexed="8"/>
        <rFont val="Czcionka tekstu podstawowego"/>
        <charset val="238"/>
      </rPr>
      <t xml:space="preserve">/2018
BSO
z dnia 28.06.2018 r.
</t>
    </r>
    <r>
      <rPr>
        <sz val="11"/>
        <color indexed="8"/>
        <rFont val="Czcionka tekstu podstawowego"/>
        <charset val="238"/>
      </rPr>
      <t>[ZmNr</t>
    </r>
    <r>
      <rPr>
        <sz val="11"/>
        <color rgb="FFFF0000"/>
        <rFont val="Czcionka tekstu podstawowego"/>
        <charset val="238"/>
      </rPr>
      <t>19</t>
    </r>
    <r>
      <rPr>
        <sz val="11"/>
        <color indexed="8"/>
        <rFont val="Czcionka tekstu podstawowego"/>
        <charset val="238"/>
      </rPr>
      <t>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</si>
</sst>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7">
    <font>
      <sz val="11"/>
      <color theme="1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1"/>
      <color indexed="8"/>
      <name val="Czcionka tekstu podstawowego"/>
      <charset val="238"/>
    </font>
    <font>
      <i/>
      <sz val="11"/>
      <color indexed="8"/>
      <name val="Czcionka tekstu podstawowego"/>
      <charset val="238"/>
    </font>
    <font>
      <sz val="9"/>
      <color indexed="8"/>
      <name val="Czcionka tekstu podstawowego"/>
      <family val="2"/>
      <charset val="238"/>
    </font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color indexed="12"/>
      <name val="Arial"/>
      <family val="2"/>
      <charset val="238"/>
    </font>
    <font>
      <sz val="11"/>
      <name val="Czcionka tekstu podstawowego"/>
      <family val="2"/>
      <charset val="238"/>
    </font>
    <font>
      <b/>
      <sz val="9"/>
      <color indexed="8"/>
      <name val="Czcionka tekstu podstawowego"/>
      <charset val="238"/>
    </font>
    <font>
      <sz val="9"/>
      <color indexed="8"/>
      <name val="Czcionka tekstu podstawowego"/>
      <charset val="238"/>
    </font>
    <font>
      <b/>
      <sz val="9"/>
      <color indexed="10"/>
      <name val="Czcionka tekstu podstawowego"/>
      <charset val="238"/>
    </font>
    <font>
      <b/>
      <sz val="9"/>
      <color indexed="10"/>
      <name val="Czcionka tekstu podstawowego"/>
      <family val="2"/>
      <charset val="238"/>
    </font>
    <font>
      <b/>
      <sz val="11"/>
      <name val="Czcionka tekstu podstawowego"/>
      <charset val="238"/>
    </font>
    <font>
      <sz val="11"/>
      <name val="Czcionka tekstu podstawowego"/>
      <charset val="238"/>
    </font>
    <font>
      <b/>
      <sz val="11"/>
      <color indexed="56"/>
      <name val="Czcionka tekstu podstawowego"/>
      <charset val="238"/>
    </font>
    <font>
      <b/>
      <sz val="10"/>
      <color indexed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  <font>
      <b/>
      <sz val="36"/>
      <color indexed="10"/>
      <name val="Arial"/>
      <family val="2"/>
      <charset val="238"/>
    </font>
    <font>
      <i/>
      <sz val="10"/>
      <name val="Arial"/>
      <family val="2"/>
      <charset val="238"/>
    </font>
    <font>
      <i/>
      <sz val="10"/>
      <color indexed="12"/>
      <name val="Arial"/>
      <family val="2"/>
      <charset val="238"/>
    </font>
    <font>
      <sz val="11"/>
      <color rgb="FFFF0000"/>
      <name val="Czcionka tekstu podstawowego"/>
      <charset val="238"/>
    </font>
    <font>
      <b/>
      <sz val="11"/>
      <color rgb="FFFF0000"/>
      <name val="Czcionka tekstu podstawowego"/>
      <charset val="238"/>
    </font>
    <font>
      <sz val="11"/>
      <color indexed="8"/>
      <name val="Czcionka tekstu podstawowego"/>
      <charset val="238"/>
    </font>
    <font>
      <sz val="11"/>
      <color rgb="FFFF0000"/>
      <name val="Czcionka tekstu podstawowego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92D05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5" fillId="0" borderId="0"/>
  </cellStyleXfs>
  <cellXfs count="67">
    <xf numFmtId="0" fontId="0" fillId="0" borderId="0" xfId="0"/>
    <xf numFmtId="0" fontId="0" fillId="0" borderId="1" xfId="0" applyBorder="1" applyAlignment="1">
      <alignment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4" fontId="0" fillId="0" borderId="1" xfId="0" applyNumberFormat="1" applyBorder="1" applyAlignment="1">
      <alignment vertical="center"/>
    </xf>
    <xf numFmtId="4" fontId="2" fillId="0" borderId="1" xfId="0" applyNumberFormat="1" applyFont="1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4" fontId="2" fillId="0" borderId="2" xfId="0" applyNumberFormat="1" applyFont="1" applyBorder="1" applyAlignment="1">
      <alignment vertical="center"/>
    </xf>
    <xf numFmtId="0" fontId="2" fillId="0" borderId="3" xfId="0" applyFont="1" applyBorder="1" applyAlignment="1">
      <alignment vertical="center"/>
    </xf>
    <xf numFmtId="4" fontId="2" fillId="0" borderId="3" xfId="0" applyNumberFormat="1" applyFont="1" applyBorder="1" applyAlignment="1">
      <alignment vertical="center"/>
    </xf>
    <xf numFmtId="0" fontId="0" fillId="0" borderId="3" xfId="0" applyBorder="1" applyAlignment="1">
      <alignment vertical="center"/>
    </xf>
    <xf numFmtId="4" fontId="1" fillId="0" borderId="3" xfId="0" applyNumberFormat="1" applyFont="1" applyBorder="1" applyAlignment="1">
      <alignment vertical="center"/>
    </xf>
    <xf numFmtId="0" fontId="2" fillId="2" borderId="4" xfId="0" applyFont="1" applyFill="1" applyBorder="1" applyAlignment="1">
      <alignment horizontal="center" vertical="center"/>
    </xf>
    <xf numFmtId="4" fontId="2" fillId="2" borderId="4" xfId="0" applyNumberFormat="1" applyFont="1" applyFill="1" applyBorder="1" applyAlignment="1">
      <alignment vertical="center"/>
    </xf>
    <xf numFmtId="0" fontId="5" fillId="0" borderId="0" xfId="1"/>
    <xf numFmtId="0" fontId="5" fillId="0" borderId="0" xfId="1" applyAlignment="1">
      <alignment vertical="center"/>
    </xf>
    <xf numFmtId="4" fontId="5" fillId="0" borderId="1" xfId="1" applyNumberFormat="1" applyBorder="1" applyAlignment="1">
      <alignment vertical="center"/>
    </xf>
    <xf numFmtId="4" fontId="6" fillId="0" borderId="1" xfId="1" applyNumberFormat="1" applyFont="1" applyBorder="1" applyAlignment="1">
      <alignment vertical="center"/>
    </xf>
    <xf numFmtId="0" fontId="6" fillId="0" borderId="0" xfId="1" applyFont="1" applyAlignment="1">
      <alignment horizontal="center" vertical="center"/>
    </xf>
    <xf numFmtId="4" fontId="6" fillId="3" borderId="1" xfId="1" applyNumberFormat="1" applyFont="1" applyFill="1" applyBorder="1" applyAlignment="1">
      <alignment horizontal="right" vertical="center" wrapText="1"/>
    </xf>
    <xf numFmtId="0" fontId="6" fillId="3" borderId="1" xfId="1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 wrapText="1"/>
    </xf>
    <xf numFmtId="0" fontId="7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8" fillId="0" borderId="0" xfId="1" applyFont="1" applyAlignment="1">
      <alignment vertical="center"/>
    </xf>
    <xf numFmtId="4" fontId="9" fillId="0" borderId="3" xfId="0" applyNumberFormat="1" applyFont="1" applyBorder="1" applyAlignment="1">
      <alignment vertical="center"/>
    </xf>
    <xf numFmtId="0" fontId="4" fillId="0" borderId="0" xfId="0" applyFont="1" applyFill="1" applyBorder="1" applyAlignment="1">
      <alignment vertical="center" wrapText="1"/>
    </xf>
    <xf numFmtId="0" fontId="9" fillId="0" borderId="0" xfId="0" applyFont="1"/>
    <xf numFmtId="0" fontId="14" fillId="0" borderId="1" xfId="0" applyFont="1" applyBorder="1" applyAlignment="1">
      <alignment horizontal="center" vertical="center" wrapText="1"/>
    </xf>
    <xf numFmtId="4" fontId="14" fillId="0" borderId="1" xfId="0" applyNumberFormat="1" applyFont="1" applyBorder="1" applyAlignment="1">
      <alignment vertical="center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4" fontId="15" fillId="0" borderId="1" xfId="0" applyNumberFormat="1" applyFont="1" applyBorder="1" applyAlignment="1">
      <alignment vertical="center"/>
    </xf>
    <xf numFmtId="4" fontId="14" fillId="0" borderId="2" xfId="0" applyNumberFormat="1" applyFont="1" applyBorder="1" applyAlignment="1">
      <alignment vertical="center"/>
    </xf>
    <xf numFmtId="4" fontId="14" fillId="2" borderId="4" xfId="0" applyNumberFormat="1" applyFont="1" applyFill="1" applyBorder="1" applyAlignment="1">
      <alignment vertical="center"/>
    </xf>
    <xf numFmtId="4" fontId="14" fillId="0" borderId="3" xfId="0" applyNumberFormat="1" applyFont="1" applyBorder="1" applyAlignment="1">
      <alignment vertical="center"/>
    </xf>
    <xf numFmtId="4" fontId="15" fillId="0" borderId="3" xfId="0" applyNumberFormat="1" applyFont="1" applyBorder="1" applyAlignment="1">
      <alignment vertical="center"/>
    </xf>
    <xf numFmtId="0" fontId="15" fillId="0" borderId="1" xfId="0" applyFont="1" applyBorder="1" applyAlignment="1">
      <alignment vertical="center"/>
    </xf>
    <xf numFmtId="4" fontId="23" fillId="0" borderId="3" xfId="0" applyNumberFormat="1" applyFont="1" applyBorder="1" applyAlignment="1">
      <alignment vertical="center"/>
    </xf>
    <xf numFmtId="0" fontId="2" fillId="4" borderId="1" xfId="0" applyFont="1" applyFill="1" applyBorder="1" applyAlignment="1">
      <alignment vertical="center"/>
    </xf>
    <xf numFmtId="4" fontId="2" fillId="4" borderId="1" xfId="0" applyNumberFormat="1" applyFont="1" applyFill="1" applyBorder="1" applyAlignment="1">
      <alignment vertical="center"/>
    </xf>
    <xf numFmtId="4" fontId="14" fillId="4" borderId="1" xfId="0" applyNumberFormat="1" applyFont="1" applyFill="1" applyBorder="1" applyAlignment="1">
      <alignment vertical="center"/>
    </xf>
    <xf numFmtId="4" fontId="9" fillId="0" borderId="1" xfId="0" applyNumberFormat="1" applyFont="1" applyBorder="1" applyAlignment="1">
      <alignment vertical="center"/>
    </xf>
    <xf numFmtId="0" fontId="2" fillId="5" borderId="1" xfId="0" applyFont="1" applyFill="1" applyBorder="1" applyAlignment="1">
      <alignment horizontal="center" vertical="center" wrapText="1"/>
    </xf>
    <xf numFmtId="0" fontId="18" fillId="0" borderId="0" xfId="1" applyFont="1"/>
    <xf numFmtId="0" fontId="19" fillId="0" borderId="0" xfId="1" applyFont="1"/>
    <xf numFmtId="0" fontId="20" fillId="0" borderId="0" xfId="1" applyFont="1" applyAlignment="1">
      <alignment horizontal="left"/>
    </xf>
    <xf numFmtId="0" fontId="21" fillId="0" borderId="0" xfId="1" applyFont="1"/>
    <xf numFmtId="0" fontId="22" fillId="0" borderId="0" xfId="1" applyFont="1"/>
    <xf numFmtId="0" fontId="21" fillId="0" borderId="0" xfId="0" applyFont="1"/>
    <xf numFmtId="0" fontId="2" fillId="0" borderId="1" xfId="0" applyFont="1" applyFill="1" applyBorder="1" applyAlignment="1">
      <alignment horizontal="center" vertical="center" wrapText="1"/>
    </xf>
    <xf numFmtId="0" fontId="6" fillId="0" borderId="0" xfId="1" applyFont="1"/>
    <xf numFmtId="0" fontId="14" fillId="0" borderId="1" xfId="0" quotePrefix="1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14" fillId="5" borderId="1" xfId="0" applyFont="1" applyFill="1" applyBorder="1" applyAlignment="1">
      <alignment horizontal="center" vertical="center" wrapText="1"/>
    </xf>
    <xf numFmtId="4" fontId="26" fillId="0" borderId="1" xfId="0" applyNumberFormat="1" applyFont="1" applyBorder="1" applyAlignment="1">
      <alignment vertical="center"/>
    </xf>
    <xf numFmtId="4" fontId="24" fillId="0" borderId="2" xfId="0" applyNumberFormat="1" applyFont="1" applyBorder="1" applyAlignment="1">
      <alignment vertical="center"/>
    </xf>
    <xf numFmtId="4" fontId="24" fillId="4" borderId="1" xfId="0" applyNumberFormat="1" applyFont="1" applyFill="1" applyBorder="1" applyAlignment="1">
      <alignment vertical="center"/>
    </xf>
    <xf numFmtId="0" fontId="6" fillId="0" borderId="1" xfId="1" applyFont="1" applyBorder="1" applyAlignment="1">
      <alignment horizontal="center" vertical="center"/>
    </xf>
    <xf numFmtId="0" fontId="6" fillId="0" borderId="1" xfId="1" applyFont="1" applyBorder="1" applyAlignment="1">
      <alignment horizontal="center" vertical="center" wrapText="1"/>
    </xf>
    <xf numFmtId="0" fontId="6" fillId="0" borderId="5" xfId="1" applyFont="1" applyBorder="1" applyAlignment="1">
      <alignment horizontal="left" vertical="center"/>
    </xf>
    <xf numFmtId="0" fontId="6" fillId="0" borderId="6" xfId="1" applyFont="1" applyBorder="1" applyAlignment="1">
      <alignment horizontal="left" vertical="center"/>
    </xf>
    <xf numFmtId="0" fontId="6" fillId="0" borderId="7" xfId="1" applyFont="1" applyBorder="1" applyAlignment="1">
      <alignment horizontal="left" vertical="center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D22"/>
  <sheetViews>
    <sheetView showGridLines="0" tabSelected="1" workbookViewId="0"/>
  </sheetViews>
  <sheetFormatPr defaultRowHeight="12.75"/>
  <cols>
    <col min="1" max="16384" width="9" style="49"/>
  </cols>
  <sheetData>
    <row r="3" spans="2:4">
      <c r="B3" s="48" t="s">
        <v>38</v>
      </c>
    </row>
    <row r="4" spans="2:4">
      <c r="B4" s="48" t="s">
        <v>20</v>
      </c>
    </row>
    <row r="5" spans="2:4">
      <c r="B5" s="48" t="s">
        <v>19</v>
      </c>
    </row>
    <row r="7" spans="2:4" ht="45">
      <c r="B7" s="50" t="s">
        <v>43</v>
      </c>
    </row>
    <row r="9" spans="2:4">
      <c r="B9" s="55" t="s">
        <v>44</v>
      </c>
    </row>
    <row r="10" spans="2:4">
      <c r="B10" s="55" t="s">
        <v>45</v>
      </c>
    </row>
    <row r="13" spans="2:4">
      <c r="B13" s="51" t="s">
        <v>18</v>
      </c>
      <c r="C13" s="51"/>
      <c r="D13" s="51" t="s">
        <v>17</v>
      </c>
    </row>
    <row r="14" spans="2:4">
      <c r="B14" s="51"/>
      <c r="C14" s="51"/>
      <c r="D14" s="52" t="s">
        <v>16</v>
      </c>
    </row>
    <row r="15" spans="2:4">
      <c r="B15" s="51"/>
      <c r="C15" s="51"/>
      <c r="D15" s="51" t="s">
        <v>39</v>
      </c>
    </row>
    <row r="16" spans="2:4">
      <c r="B16" s="51"/>
      <c r="C16" s="51"/>
      <c r="D16" s="51"/>
    </row>
    <row r="17" spans="2:4">
      <c r="B17" s="51"/>
      <c r="C17" s="51"/>
      <c r="D17" s="53" t="s">
        <v>54</v>
      </c>
    </row>
    <row r="19" spans="2:4">
      <c r="D19" s="53" t="s">
        <v>40</v>
      </c>
    </row>
    <row r="20" spans="2:4">
      <c r="D20" s="53" t="s">
        <v>41</v>
      </c>
    </row>
    <row r="22" spans="2:4">
      <c r="D22" s="51" t="s">
        <v>53</v>
      </c>
    </row>
  </sheetData>
  <phoneticPr fontId="0" type="noConversion"/>
  <printOptions verticalCentered="1"/>
  <pageMargins left="0.78740157480314965" right="0.78740157480314965" top="0.98425196850393704" bottom="0.98425196850393704" header="0.51181102362204722" footer="0.51181102362204722"/>
  <pageSetup paperSize="9" orientation="landscape" horizontalDpi="300" verticalDpi="300" r:id="rId1"/>
  <headerFooter alignWithMargins="0">
    <oddFooter>&amp;L&amp;"Arial,Kursywa"Źródło: UM w Strzelcach Opolskich&amp;C&amp;F :: &amp;D :: 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16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46</v>
      </c>
    </row>
    <row r="2" spans="1:6" s="20" customFormat="1" ht="25.5" customHeight="1">
      <c r="A2" s="62" t="s">
        <v>27</v>
      </c>
      <c r="B2" s="62" t="s">
        <v>26</v>
      </c>
      <c r="C2" s="63" t="s">
        <v>25</v>
      </c>
      <c r="D2" s="64" t="s">
        <v>29</v>
      </c>
      <c r="E2" s="65"/>
      <c r="F2" s="66"/>
    </row>
    <row r="3" spans="1:6" s="20" customFormat="1" ht="38.25" customHeight="1">
      <c r="A3" s="62"/>
      <c r="B3" s="62"/>
      <c r="C3" s="63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128791377.47</v>
      </c>
      <c r="D5" s="21">
        <f>SUM(D6:D100)</f>
        <v>104506890</v>
      </c>
      <c r="E5" s="21">
        <f>SUM(E6:E100)</f>
        <v>24244887.469999999</v>
      </c>
      <c r="F5" s="21">
        <f>SUM(F6:F100)</f>
        <v>39600</v>
      </c>
    </row>
    <row r="6" spans="1:6" s="17" customFormat="1" ht="25.5">
      <c r="A6" s="34" t="s">
        <v>48</v>
      </c>
      <c r="B6" s="35" t="s">
        <v>47</v>
      </c>
      <c r="C6" s="19">
        <f t="shared" ref="C6:C7" si="0">SUM(D6:F6)</f>
        <v>125685000</v>
      </c>
      <c r="D6" s="18">
        <v>101974218</v>
      </c>
      <c r="E6" s="18">
        <v>23671182</v>
      </c>
      <c r="F6" s="18">
        <v>39600</v>
      </c>
    </row>
    <row r="7" spans="1:6" s="17" customFormat="1" ht="25.5">
      <c r="A7" s="34" t="s">
        <v>55</v>
      </c>
      <c r="B7" s="35" t="s">
        <v>56</v>
      </c>
      <c r="C7" s="19">
        <f t="shared" si="0"/>
        <v>4120</v>
      </c>
      <c r="D7" s="18">
        <v>0</v>
      </c>
      <c r="E7" s="18">
        <v>4120</v>
      </c>
      <c r="F7" s="18">
        <v>0</v>
      </c>
    </row>
    <row r="8" spans="1:6" ht="25.5">
      <c r="A8" s="34" t="s">
        <v>59</v>
      </c>
      <c r="B8" s="35" t="s">
        <v>60</v>
      </c>
      <c r="C8" s="19">
        <f t="shared" ref="C8" si="1">SUM(D8:F8)</f>
        <v>5511.88</v>
      </c>
      <c r="D8" s="18">
        <v>0</v>
      </c>
      <c r="E8" s="18">
        <v>5511.88</v>
      </c>
      <c r="F8" s="18">
        <v>0</v>
      </c>
    </row>
    <row r="9" spans="1:6" ht="25.5">
      <c r="A9" s="34" t="s">
        <v>67</v>
      </c>
      <c r="B9" s="35" t="s">
        <v>68</v>
      </c>
      <c r="C9" s="19">
        <f t="shared" ref="C9" si="2">SUM(D9:F9)</f>
        <v>270667</v>
      </c>
      <c r="D9" s="18">
        <v>270667</v>
      </c>
      <c r="E9" s="18">
        <v>0</v>
      </c>
      <c r="F9" s="18">
        <v>0</v>
      </c>
    </row>
    <row r="10" spans="1:6" ht="25.5">
      <c r="A10" s="34" t="s">
        <v>73</v>
      </c>
      <c r="B10" s="35" t="s">
        <v>74</v>
      </c>
      <c r="C10" s="19">
        <f t="shared" ref="C10" si="3">SUM(D10:F10)</f>
        <v>56920</v>
      </c>
      <c r="D10" s="18">
        <v>29005</v>
      </c>
      <c r="E10" s="18">
        <v>27915</v>
      </c>
      <c r="F10" s="18">
        <v>0</v>
      </c>
    </row>
    <row r="11" spans="1:6" ht="25.5">
      <c r="A11" s="34" t="s">
        <v>80</v>
      </c>
      <c r="B11" s="35" t="s">
        <v>79</v>
      </c>
      <c r="C11" s="19">
        <f t="shared" ref="C11" si="4">SUM(D11:F11)</f>
        <v>1000000</v>
      </c>
      <c r="D11" s="18">
        <v>1000000</v>
      </c>
      <c r="E11" s="18">
        <v>0</v>
      </c>
      <c r="F11" s="18">
        <v>0</v>
      </c>
    </row>
    <row r="12" spans="1:6" ht="25.5">
      <c r="A12" s="34" t="s">
        <v>82</v>
      </c>
      <c r="B12" s="35" t="s">
        <v>79</v>
      </c>
      <c r="C12" s="19">
        <f t="shared" ref="C12" si="5">SUM(D12:F12)</f>
        <v>503421.59</v>
      </c>
      <c r="D12" s="18">
        <v>40000</v>
      </c>
      <c r="E12" s="18">
        <v>463421.59</v>
      </c>
      <c r="F12" s="18">
        <v>0</v>
      </c>
    </row>
    <row r="13" spans="1:6" ht="25.5">
      <c r="A13" s="34" t="s">
        <v>93</v>
      </c>
      <c r="B13" s="35" t="s">
        <v>91</v>
      </c>
      <c r="C13" s="19">
        <f t="shared" ref="C13" si="6">SUM(D13:F13)</f>
        <v>144737</v>
      </c>
      <c r="D13" s="18">
        <v>144000</v>
      </c>
      <c r="E13" s="18">
        <v>737</v>
      </c>
      <c r="F13" s="18">
        <v>0</v>
      </c>
    </row>
    <row r="14" spans="1:6" ht="25.5">
      <c r="A14" s="34" t="s">
        <v>97</v>
      </c>
      <c r="B14" s="35" t="s">
        <v>95</v>
      </c>
      <c r="C14" s="19">
        <f t="shared" ref="C14" si="7">SUM(D14:F14)</f>
        <v>522000</v>
      </c>
      <c r="D14" s="18">
        <v>522000</v>
      </c>
      <c r="E14" s="18">
        <v>0</v>
      </c>
      <c r="F14" s="18">
        <v>0</v>
      </c>
    </row>
    <row r="15" spans="1:6" ht="25.5">
      <c r="A15" s="34" t="s">
        <v>102</v>
      </c>
      <c r="B15" s="35" t="s">
        <v>101</v>
      </c>
      <c r="C15" s="19">
        <f t="shared" ref="C15" si="8">SUM(D15:F15)</f>
        <v>527000</v>
      </c>
      <c r="D15" s="18">
        <v>527000</v>
      </c>
      <c r="E15" s="18">
        <v>0</v>
      </c>
      <c r="F15" s="18">
        <v>0</v>
      </c>
    </row>
    <row r="16" spans="1:6" ht="25.5">
      <c r="A16" s="34" t="s">
        <v>103</v>
      </c>
      <c r="B16" s="35" t="s">
        <v>101</v>
      </c>
      <c r="C16" s="19">
        <f t="shared" ref="C16" si="9">SUM(D16:F16)</f>
        <v>72000</v>
      </c>
      <c r="D16" s="18">
        <v>0</v>
      </c>
      <c r="E16" s="18">
        <v>72000</v>
      </c>
      <c r="F16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25"/>
  <sheetViews>
    <sheetView workbookViewId="0"/>
  </sheetViews>
  <sheetFormatPr defaultRowHeight="12.75"/>
  <cols>
    <col min="1" max="1" width="16.375" style="16" customWidth="1"/>
    <col min="2" max="2" width="10.25" style="16" customWidth="1"/>
    <col min="3" max="3" width="14.625" style="16" customWidth="1"/>
    <col min="4" max="6" width="13.75" style="16" customWidth="1"/>
    <col min="7" max="16384" width="9" style="16"/>
  </cols>
  <sheetData>
    <row r="1" spans="1:6" ht="24" customHeight="1">
      <c r="A1" s="28" t="s">
        <v>49</v>
      </c>
    </row>
    <row r="2" spans="1:6" s="20" customFormat="1" ht="25.5" customHeight="1">
      <c r="A2" s="62" t="s">
        <v>27</v>
      </c>
      <c r="B2" s="62" t="s">
        <v>26</v>
      </c>
      <c r="C2" s="63" t="s">
        <v>25</v>
      </c>
      <c r="D2" s="64" t="s">
        <v>29</v>
      </c>
      <c r="E2" s="65"/>
      <c r="F2" s="66"/>
    </row>
    <row r="3" spans="1:6" s="20" customFormat="1" ht="38.25" customHeight="1">
      <c r="A3" s="62"/>
      <c r="B3" s="62"/>
      <c r="C3" s="63"/>
      <c r="D3" s="27" t="s">
        <v>28</v>
      </c>
      <c r="E3" s="27" t="s">
        <v>24</v>
      </c>
      <c r="F3" s="27" t="s">
        <v>23</v>
      </c>
    </row>
    <row r="4" spans="1:6" s="24" customFormat="1" ht="11.25">
      <c r="A4" s="26">
        <v>1</v>
      </c>
      <c r="B4" s="26">
        <v>2</v>
      </c>
      <c r="C4" s="25">
        <v>3</v>
      </c>
      <c r="D4" s="25">
        <v>4</v>
      </c>
      <c r="E4" s="25">
        <v>5</v>
      </c>
      <c r="F4" s="25">
        <v>6</v>
      </c>
    </row>
    <row r="5" spans="1:6" s="20" customFormat="1" ht="36" customHeight="1">
      <c r="A5" s="23" t="s">
        <v>22</v>
      </c>
      <c r="B5" s="22" t="s">
        <v>21</v>
      </c>
      <c r="C5" s="21">
        <f>SUM(C6:C100)</f>
        <v>139341377.47</v>
      </c>
      <c r="D5" s="21">
        <f>SUM(D6:D100)</f>
        <v>115015490</v>
      </c>
      <c r="E5" s="21">
        <f>SUM(E6:E100)</f>
        <v>24244887.469999999</v>
      </c>
      <c r="F5" s="21">
        <f>SUM(F6:F100)</f>
        <v>81000</v>
      </c>
    </row>
    <row r="6" spans="1:6" s="17" customFormat="1" ht="25.5">
      <c r="A6" s="34" t="s">
        <v>48</v>
      </c>
      <c r="B6" s="35" t="s">
        <v>47</v>
      </c>
      <c r="C6" s="19">
        <f t="shared" ref="C6:C7" si="0">SUM(D6:F6)</f>
        <v>136235000</v>
      </c>
      <c r="D6" s="18">
        <v>112483818</v>
      </c>
      <c r="E6" s="18">
        <v>23671182</v>
      </c>
      <c r="F6" s="18">
        <v>80000</v>
      </c>
    </row>
    <row r="7" spans="1:6" ht="25.5">
      <c r="A7" s="34" t="s">
        <v>55</v>
      </c>
      <c r="B7" s="35" t="s">
        <v>56</v>
      </c>
      <c r="C7" s="19">
        <f t="shared" si="0"/>
        <v>4120</v>
      </c>
      <c r="D7" s="18">
        <v>0</v>
      </c>
      <c r="E7" s="18">
        <v>4120</v>
      </c>
      <c r="F7" s="18">
        <v>0</v>
      </c>
    </row>
    <row r="8" spans="1:6" ht="25.5">
      <c r="A8" s="34" t="s">
        <v>57</v>
      </c>
      <c r="B8" s="35" t="s">
        <v>58</v>
      </c>
      <c r="C8" s="19">
        <f t="shared" ref="C8" si="1">SUM(D8:F8)</f>
        <v>0</v>
      </c>
      <c r="D8" s="18">
        <v>0</v>
      </c>
      <c r="E8" s="18">
        <v>0</v>
      </c>
      <c r="F8" s="18">
        <v>0</v>
      </c>
    </row>
    <row r="9" spans="1:6" ht="25.5">
      <c r="A9" s="34" t="s">
        <v>59</v>
      </c>
      <c r="B9" s="35" t="s">
        <v>60</v>
      </c>
      <c r="C9" s="19">
        <f t="shared" ref="C9" si="2">SUM(D9:F9)</f>
        <v>5511.88</v>
      </c>
      <c r="D9" s="18">
        <v>0</v>
      </c>
      <c r="E9" s="18">
        <v>5511.88</v>
      </c>
      <c r="F9" s="18">
        <v>0</v>
      </c>
    </row>
    <row r="10" spans="1:6" ht="25.5">
      <c r="A10" s="34" t="s">
        <v>61</v>
      </c>
      <c r="B10" s="35" t="s">
        <v>62</v>
      </c>
      <c r="C10" s="19">
        <f t="shared" ref="C10" si="3">SUM(D10:F10)</f>
        <v>0</v>
      </c>
      <c r="D10" s="18">
        <v>0</v>
      </c>
      <c r="E10" s="18">
        <v>0</v>
      </c>
      <c r="F10" s="18">
        <v>0</v>
      </c>
    </row>
    <row r="11" spans="1:6" ht="25.5">
      <c r="A11" s="34" t="s">
        <v>67</v>
      </c>
      <c r="B11" s="35" t="s">
        <v>68</v>
      </c>
      <c r="C11" s="19">
        <f t="shared" ref="C11" si="4">SUM(D11:F11)</f>
        <v>270667</v>
      </c>
      <c r="D11" s="18">
        <v>270667</v>
      </c>
      <c r="E11" s="18">
        <v>0</v>
      </c>
      <c r="F11" s="18">
        <v>0</v>
      </c>
    </row>
    <row r="12" spans="1:6" ht="25.5">
      <c r="A12" s="34" t="s">
        <v>70</v>
      </c>
      <c r="B12" s="35" t="s">
        <v>71</v>
      </c>
      <c r="C12" s="19">
        <f t="shared" ref="C12" si="5">SUM(D12:F12)</f>
        <v>0</v>
      </c>
      <c r="D12" s="18">
        <v>0</v>
      </c>
      <c r="E12" s="18">
        <v>0</v>
      </c>
      <c r="F12" s="18">
        <v>0</v>
      </c>
    </row>
    <row r="13" spans="1:6" ht="25.5">
      <c r="A13" s="34" t="s">
        <v>73</v>
      </c>
      <c r="B13" s="35" t="s">
        <v>74</v>
      </c>
      <c r="C13" s="19">
        <f t="shared" ref="C13" si="6">SUM(D13:F13)</f>
        <v>56920</v>
      </c>
      <c r="D13" s="18">
        <v>29005</v>
      </c>
      <c r="E13" s="18">
        <v>27915</v>
      </c>
      <c r="F13" s="18">
        <v>0</v>
      </c>
    </row>
    <row r="14" spans="1:6" ht="25.5">
      <c r="A14" s="34" t="s">
        <v>76</v>
      </c>
      <c r="B14" s="35" t="s">
        <v>77</v>
      </c>
      <c r="C14" s="19">
        <f t="shared" ref="C14" si="7">SUM(D14:F14)</f>
        <v>0</v>
      </c>
      <c r="D14" s="18">
        <v>0</v>
      </c>
      <c r="E14" s="18">
        <v>0</v>
      </c>
      <c r="F14" s="18">
        <v>0</v>
      </c>
    </row>
    <row r="15" spans="1:6" ht="25.5">
      <c r="A15" s="34" t="s">
        <v>80</v>
      </c>
      <c r="B15" s="35" t="s">
        <v>79</v>
      </c>
      <c r="C15" s="19">
        <f t="shared" ref="C15" si="8">SUM(D15:F15)</f>
        <v>1000000</v>
      </c>
      <c r="D15" s="18">
        <v>999000</v>
      </c>
      <c r="E15" s="18">
        <v>0</v>
      </c>
      <c r="F15" s="18">
        <v>1000</v>
      </c>
    </row>
    <row r="16" spans="1:6" ht="25.5">
      <c r="A16" s="34" t="s">
        <v>82</v>
      </c>
      <c r="B16" s="35" t="s">
        <v>79</v>
      </c>
      <c r="C16" s="19">
        <f t="shared" ref="C16" si="9">SUM(D16:F16)</f>
        <v>503421.59</v>
      </c>
      <c r="D16" s="18">
        <v>40000</v>
      </c>
      <c r="E16" s="18">
        <v>463421.59</v>
      </c>
      <c r="F16" s="18">
        <v>0</v>
      </c>
    </row>
    <row r="17" spans="1:6" ht="25.5">
      <c r="A17" s="34" t="s">
        <v>84</v>
      </c>
      <c r="B17" s="35" t="s">
        <v>85</v>
      </c>
      <c r="C17" s="19">
        <f t="shared" ref="C17" si="10">SUM(D17:F17)</f>
        <v>0</v>
      </c>
      <c r="D17" s="18">
        <v>0</v>
      </c>
      <c r="E17" s="18">
        <v>0</v>
      </c>
      <c r="F17" s="18">
        <v>0</v>
      </c>
    </row>
    <row r="18" spans="1:6" ht="25.5">
      <c r="A18" s="34" t="s">
        <v>87</v>
      </c>
      <c r="B18" s="35" t="s">
        <v>88</v>
      </c>
      <c r="C18" s="19">
        <f t="shared" ref="C18" si="11">SUM(D18:F18)</f>
        <v>0</v>
      </c>
      <c r="D18" s="18">
        <v>0</v>
      </c>
      <c r="E18" s="18">
        <v>0</v>
      </c>
      <c r="F18" s="18">
        <v>0</v>
      </c>
    </row>
    <row r="19" spans="1:6" ht="25.5">
      <c r="A19" s="34" t="s">
        <v>90</v>
      </c>
      <c r="B19" s="35" t="s">
        <v>91</v>
      </c>
      <c r="C19" s="19">
        <f t="shared" ref="C19" si="12">SUM(D19:F19)</f>
        <v>0</v>
      </c>
      <c r="D19" s="18">
        <v>0</v>
      </c>
      <c r="E19" s="18">
        <v>0</v>
      </c>
      <c r="F19" s="18">
        <v>0</v>
      </c>
    </row>
    <row r="20" spans="1:6" ht="25.5">
      <c r="A20" s="34" t="s">
        <v>93</v>
      </c>
      <c r="B20" s="35" t="s">
        <v>91</v>
      </c>
      <c r="C20" s="19">
        <f t="shared" ref="C20" si="13">SUM(D20:F20)</f>
        <v>144737</v>
      </c>
      <c r="D20" s="18">
        <v>144000</v>
      </c>
      <c r="E20" s="18">
        <v>737</v>
      </c>
      <c r="F20" s="18">
        <v>0</v>
      </c>
    </row>
    <row r="21" spans="1:6" ht="25.5">
      <c r="A21" s="34" t="s">
        <v>97</v>
      </c>
      <c r="B21" s="35" t="s">
        <v>95</v>
      </c>
      <c r="C21" s="19">
        <f t="shared" ref="C21" si="14">SUM(D21:F21)</f>
        <v>522000</v>
      </c>
      <c r="D21" s="18">
        <v>522000</v>
      </c>
      <c r="E21" s="18">
        <v>0</v>
      </c>
      <c r="F21" s="18">
        <v>0</v>
      </c>
    </row>
    <row r="22" spans="1:6" ht="25.5">
      <c r="A22" s="34" t="s">
        <v>98</v>
      </c>
      <c r="B22" s="35" t="s">
        <v>99</v>
      </c>
      <c r="C22" s="19">
        <f t="shared" ref="C22" si="15">SUM(D22:F22)</f>
        <v>0</v>
      </c>
      <c r="D22" s="18">
        <v>0</v>
      </c>
      <c r="E22" s="18">
        <v>0</v>
      </c>
      <c r="F22" s="18">
        <v>0</v>
      </c>
    </row>
    <row r="23" spans="1:6" ht="25.5">
      <c r="A23" s="34" t="s">
        <v>102</v>
      </c>
      <c r="B23" s="35" t="s">
        <v>101</v>
      </c>
      <c r="C23" s="19">
        <f t="shared" ref="C23" si="16">SUM(D23:F23)</f>
        <v>527000</v>
      </c>
      <c r="D23" s="18">
        <v>527000</v>
      </c>
      <c r="E23" s="18">
        <v>0</v>
      </c>
      <c r="F23" s="18">
        <v>0</v>
      </c>
    </row>
    <row r="24" spans="1:6" ht="25.5">
      <c r="A24" s="34" t="s">
        <v>103</v>
      </c>
      <c r="B24" s="35" t="s">
        <v>101</v>
      </c>
      <c r="C24" s="19">
        <f t="shared" ref="C24" si="17">SUM(D24:F24)</f>
        <v>72000</v>
      </c>
      <c r="D24" s="18">
        <v>0</v>
      </c>
      <c r="E24" s="18">
        <v>72000</v>
      </c>
      <c r="F24" s="18">
        <v>0</v>
      </c>
    </row>
    <row r="25" spans="1:6" ht="25.5">
      <c r="A25" s="34" t="s">
        <v>107</v>
      </c>
      <c r="B25" s="35" t="s">
        <v>101</v>
      </c>
      <c r="C25" s="19">
        <f t="shared" ref="C25" si="18">SUM(D25:F25)</f>
        <v>0</v>
      </c>
      <c r="D25" s="18">
        <v>0</v>
      </c>
      <c r="E25" s="18">
        <v>0</v>
      </c>
      <c r="F25" s="18">
        <v>0</v>
      </c>
    </row>
  </sheetData>
  <mergeCells count="4">
    <mergeCell ref="A2:A3"/>
    <mergeCell ref="B2:B3"/>
    <mergeCell ref="C2:C3"/>
    <mergeCell ref="D2:F2"/>
  </mergeCells>
  <phoneticPr fontId="0" type="noConversion"/>
  <printOptions horizontalCentered="1"/>
  <pageMargins left="0.78740157480314965" right="0.78740157480314965" top="0.98425196850393704" bottom="0.98425196850393704" header="0.51181102362204722" footer="0.51181102362204722"/>
  <pageSetup paperSize="9" scale="95" fitToHeight="10" orientation="portrait" r:id="rId1"/>
  <headerFooter alignWithMargins="0">
    <oddFooter>&amp;L&amp;"Arial,Kursywa"Źródło: UM w Strzelcach Opolskich&amp;C&amp;D :: &amp;T&amp;RStrona &amp;P z 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A1:BA32"/>
  <sheetViews>
    <sheetView workbookViewId="0"/>
  </sheetViews>
  <sheetFormatPr defaultRowHeight="14.25"/>
  <cols>
    <col min="1" max="1" width="51.625" customWidth="1"/>
    <col min="2" max="2" width="20.625" customWidth="1"/>
    <col min="3" max="52" width="20.625" style="31" customWidth="1"/>
    <col min="53" max="53" width="21.625" customWidth="1"/>
  </cols>
  <sheetData>
    <row r="1" spans="1:53">
      <c r="BA1" s="4" t="s">
        <v>8</v>
      </c>
    </row>
    <row r="2" spans="1:53" ht="87" customHeight="1">
      <c r="A2" s="3" t="s">
        <v>0</v>
      </c>
      <c r="B2" s="47" t="s">
        <v>50</v>
      </c>
      <c r="C2" s="54" t="s">
        <v>63</v>
      </c>
      <c r="D2" s="54" t="s">
        <v>64</v>
      </c>
      <c r="E2" s="54" t="s">
        <v>65</v>
      </c>
      <c r="F2" s="54" t="s">
        <v>66</v>
      </c>
      <c r="G2" s="58" t="s">
        <v>69</v>
      </c>
      <c r="H2" s="54" t="s">
        <v>72</v>
      </c>
      <c r="I2" s="54" t="s">
        <v>75</v>
      </c>
      <c r="J2" s="54" t="s">
        <v>78</v>
      </c>
      <c r="K2" s="58" t="s">
        <v>81</v>
      </c>
      <c r="L2" s="54" t="s">
        <v>83</v>
      </c>
      <c r="M2" s="54" t="s">
        <v>86</v>
      </c>
      <c r="N2" s="54" t="s">
        <v>89</v>
      </c>
      <c r="O2" s="54" t="s">
        <v>92</v>
      </c>
      <c r="P2" s="54" t="s">
        <v>94</v>
      </c>
      <c r="Q2" s="58" t="s">
        <v>96</v>
      </c>
      <c r="R2" s="54" t="s">
        <v>100</v>
      </c>
      <c r="S2" s="58" t="s">
        <v>104</v>
      </c>
      <c r="T2" s="54" t="s">
        <v>105</v>
      </c>
      <c r="U2" s="54" t="s">
        <v>108</v>
      </c>
      <c r="V2" s="57" t="s">
        <v>42</v>
      </c>
      <c r="W2" s="57" t="s">
        <v>42</v>
      </c>
      <c r="X2" s="56" t="s">
        <v>42</v>
      </c>
      <c r="Y2" s="57" t="s">
        <v>42</v>
      </c>
      <c r="Z2" s="57" t="s">
        <v>42</v>
      </c>
      <c r="AA2" s="57" t="s">
        <v>42</v>
      </c>
      <c r="AB2" s="57" t="s">
        <v>42</v>
      </c>
      <c r="AC2" s="57" t="s">
        <v>42</v>
      </c>
      <c r="AD2" s="56" t="s">
        <v>42</v>
      </c>
      <c r="AE2" s="57" t="s">
        <v>42</v>
      </c>
      <c r="AF2" s="57" t="s">
        <v>42</v>
      </c>
      <c r="AG2" s="56" t="s">
        <v>42</v>
      </c>
      <c r="AH2" s="57" t="s">
        <v>42</v>
      </c>
      <c r="AI2" s="57" t="s">
        <v>42</v>
      </c>
      <c r="AJ2" s="57" t="s">
        <v>42</v>
      </c>
      <c r="AK2" s="57" t="s">
        <v>42</v>
      </c>
      <c r="AL2" s="57" t="s">
        <v>42</v>
      </c>
      <c r="AM2" s="56" t="s">
        <v>42</v>
      </c>
      <c r="AN2" s="57" t="s">
        <v>42</v>
      </c>
      <c r="AO2" s="57" t="s">
        <v>42</v>
      </c>
      <c r="AP2" s="57" t="s">
        <v>42</v>
      </c>
      <c r="AQ2" s="57" t="s">
        <v>42</v>
      </c>
      <c r="AR2" s="57" t="s">
        <v>42</v>
      </c>
      <c r="AS2" s="57" t="s">
        <v>42</v>
      </c>
      <c r="AT2" s="56" t="s">
        <v>42</v>
      </c>
      <c r="AU2" s="57" t="s">
        <v>42</v>
      </c>
      <c r="AV2" s="57" t="s">
        <v>42</v>
      </c>
      <c r="AW2" s="57" t="s">
        <v>42</v>
      </c>
      <c r="AX2" s="57" t="s">
        <v>42</v>
      </c>
      <c r="AY2" s="56" t="s">
        <v>42</v>
      </c>
      <c r="AZ2" s="56" t="s">
        <v>42</v>
      </c>
      <c r="BA2" s="32" t="s">
        <v>106</v>
      </c>
    </row>
    <row r="3" spans="1:53" ht="18" customHeight="1">
      <c r="A3" s="2" t="s">
        <v>1</v>
      </c>
      <c r="B3" s="6">
        <f t="shared" ref="B3:C3" si="0">SUM(B5:B6)</f>
        <v>125685000</v>
      </c>
      <c r="C3" s="6">
        <f t="shared" si="0"/>
        <v>4120</v>
      </c>
      <c r="D3" s="6">
        <f t="shared" ref="D3:E3" si="1">SUM(D5:D6)</f>
        <v>0</v>
      </c>
      <c r="E3" s="6">
        <f t="shared" si="1"/>
        <v>5511.88</v>
      </c>
      <c r="F3" s="6">
        <f t="shared" ref="F3:G3" si="2">SUM(F5:F6)</f>
        <v>0</v>
      </c>
      <c r="G3" s="6">
        <f t="shared" si="2"/>
        <v>270667</v>
      </c>
      <c r="H3" s="6">
        <f t="shared" ref="H3:I3" si="3">SUM(H5:H6)</f>
        <v>0</v>
      </c>
      <c r="I3" s="6">
        <f t="shared" si="3"/>
        <v>56920</v>
      </c>
      <c r="J3" s="6">
        <f t="shared" ref="J3:L3" si="4">SUM(J5:J6)</f>
        <v>0</v>
      </c>
      <c r="K3" s="6">
        <f t="shared" si="4"/>
        <v>1000000</v>
      </c>
      <c r="L3" s="6">
        <f t="shared" si="4"/>
        <v>503421.59</v>
      </c>
      <c r="M3" s="6">
        <f t="shared" ref="M3:N3" si="5">SUM(M5:M6)</f>
        <v>0</v>
      </c>
      <c r="N3" s="6">
        <f t="shared" si="5"/>
        <v>0</v>
      </c>
      <c r="O3" s="6">
        <f t="shared" ref="O3:Q3" si="6">SUM(O5:O6)</f>
        <v>0</v>
      </c>
      <c r="P3" s="6">
        <f t="shared" si="6"/>
        <v>144737</v>
      </c>
      <c r="Q3" s="6">
        <f t="shared" si="6"/>
        <v>522000</v>
      </c>
      <c r="R3" s="6">
        <f t="shared" ref="R3:S3" si="7">SUM(R5:R6)</f>
        <v>0</v>
      </c>
      <c r="S3" s="6">
        <f t="shared" si="7"/>
        <v>527000</v>
      </c>
      <c r="T3" s="6">
        <f t="shared" ref="T3:U3" si="8">SUM(T5:T6)</f>
        <v>72000</v>
      </c>
      <c r="U3" s="6">
        <f t="shared" si="8"/>
        <v>0</v>
      </c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  <c r="AS3" s="33"/>
      <c r="AT3" s="33"/>
      <c r="AU3" s="33"/>
      <c r="AV3" s="33"/>
      <c r="AW3" s="33"/>
      <c r="AX3" s="33"/>
      <c r="AY3" s="33"/>
      <c r="AZ3" s="33"/>
      <c r="BA3" s="33">
        <f>SUM(BA5:BA6)</f>
        <v>128791377.47</v>
      </c>
    </row>
    <row r="4" spans="1:53" ht="14.25" customHeight="1">
      <c r="A4" s="1" t="s">
        <v>9</v>
      </c>
      <c r="B4" s="5"/>
      <c r="C4" s="5"/>
      <c r="D4" s="5"/>
      <c r="E4" s="5"/>
      <c r="F4" s="5"/>
      <c r="G4" s="5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36"/>
      <c r="W4" s="36"/>
      <c r="X4" s="36"/>
      <c r="Y4" s="36"/>
      <c r="Z4" s="36"/>
      <c r="AA4" s="36"/>
      <c r="AB4" s="36"/>
      <c r="AC4" s="36"/>
      <c r="AD4" s="36"/>
      <c r="AE4" s="36"/>
      <c r="AF4" s="36"/>
      <c r="AG4" s="36"/>
      <c r="AH4" s="36"/>
      <c r="AI4" s="36"/>
      <c r="AJ4" s="36"/>
      <c r="AK4" s="36"/>
      <c r="AL4" s="36"/>
      <c r="AM4" s="36"/>
      <c r="AN4" s="36"/>
      <c r="AO4" s="36"/>
      <c r="AP4" s="36"/>
      <c r="AQ4" s="36"/>
      <c r="AR4" s="36"/>
      <c r="AS4" s="36"/>
      <c r="AT4" s="36"/>
      <c r="AU4" s="36"/>
      <c r="AV4" s="36"/>
      <c r="AW4" s="36"/>
      <c r="AX4" s="36"/>
      <c r="AY4" s="36"/>
      <c r="AZ4" s="36"/>
      <c r="BA4" s="36"/>
    </row>
    <row r="5" spans="1:53" ht="14.25" customHeight="1">
      <c r="A5" s="1" t="s">
        <v>12</v>
      </c>
      <c r="B5" s="5">
        <v>112750000</v>
      </c>
      <c r="C5" s="5">
        <v>4120</v>
      </c>
      <c r="D5" s="5">
        <v>0</v>
      </c>
      <c r="E5" s="5">
        <v>5511.88</v>
      </c>
      <c r="F5" s="5">
        <v>0</v>
      </c>
      <c r="G5" s="5">
        <v>270667</v>
      </c>
      <c r="H5" s="5">
        <v>0</v>
      </c>
      <c r="I5" s="5">
        <v>56920</v>
      </c>
      <c r="J5" s="5">
        <v>0</v>
      </c>
      <c r="K5" s="5">
        <v>1000000</v>
      </c>
      <c r="L5" s="5">
        <v>503421.59</v>
      </c>
      <c r="M5" s="5">
        <v>0</v>
      </c>
      <c r="N5" s="5">
        <v>0</v>
      </c>
      <c r="O5" s="5">
        <v>0</v>
      </c>
      <c r="P5" s="5">
        <v>144737</v>
      </c>
      <c r="Q5" s="5">
        <v>522000</v>
      </c>
      <c r="R5" s="5">
        <v>0</v>
      </c>
      <c r="S5" s="5">
        <v>527000</v>
      </c>
      <c r="T5" s="5">
        <v>72000</v>
      </c>
      <c r="U5" s="5">
        <v>0</v>
      </c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/>
      <c r="AR5" s="36"/>
      <c r="AS5" s="36"/>
      <c r="AT5" s="36"/>
      <c r="AU5" s="36"/>
      <c r="AV5" s="36"/>
      <c r="AW5" s="36"/>
      <c r="AX5" s="36"/>
      <c r="AY5" s="36"/>
      <c r="AZ5" s="36"/>
      <c r="BA5" s="36">
        <f>SUM(B5:AZ5)</f>
        <v>115856377.47</v>
      </c>
    </row>
    <row r="6" spans="1:53" ht="14.25" customHeight="1">
      <c r="A6" s="1" t="s">
        <v>13</v>
      </c>
      <c r="B6" s="5">
        <v>12935000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>
        <f>SUM(B6:AZ6)</f>
        <v>12935000</v>
      </c>
    </row>
    <row r="7" spans="1:53" ht="18" customHeight="1" thickBot="1">
      <c r="A7" s="8" t="s">
        <v>2</v>
      </c>
      <c r="B7" s="9">
        <v>12434300</v>
      </c>
      <c r="C7" s="9">
        <v>0</v>
      </c>
      <c r="D7" s="9">
        <v>0</v>
      </c>
      <c r="E7" s="9">
        <v>0</v>
      </c>
      <c r="F7" s="9">
        <v>0</v>
      </c>
      <c r="G7" s="9">
        <v>0</v>
      </c>
      <c r="H7" s="9">
        <v>0</v>
      </c>
      <c r="I7" s="9">
        <v>0</v>
      </c>
      <c r="J7" s="9">
        <v>0</v>
      </c>
      <c r="K7" s="60">
        <v>-300000</v>
      </c>
      <c r="L7" s="9">
        <v>0</v>
      </c>
      <c r="M7" s="9">
        <v>0</v>
      </c>
      <c r="N7" s="9">
        <v>0</v>
      </c>
      <c r="O7" s="9">
        <v>0</v>
      </c>
      <c r="P7" s="9">
        <v>0</v>
      </c>
      <c r="Q7" s="9">
        <v>0</v>
      </c>
      <c r="R7" s="9">
        <v>0</v>
      </c>
      <c r="S7" s="9">
        <v>0</v>
      </c>
      <c r="T7" s="9">
        <v>0</v>
      </c>
      <c r="U7" s="9">
        <v>0</v>
      </c>
      <c r="V7" s="37"/>
      <c r="W7" s="37"/>
      <c r="X7" s="37"/>
      <c r="Y7" s="37"/>
      <c r="Z7" s="37"/>
      <c r="AA7" s="37"/>
      <c r="AB7" s="37"/>
      <c r="AC7" s="37"/>
      <c r="AD7" s="37"/>
      <c r="AE7" s="37"/>
      <c r="AF7" s="37"/>
      <c r="AG7" s="37"/>
      <c r="AH7" s="37"/>
      <c r="AI7" s="37"/>
      <c r="AJ7" s="37"/>
      <c r="AK7" s="37"/>
      <c r="AL7" s="37"/>
      <c r="AM7" s="37"/>
      <c r="AN7" s="37"/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>
        <f>SUM(B7:AZ7)</f>
        <v>12134300</v>
      </c>
    </row>
    <row r="8" spans="1:53" ht="27" customHeight="1" thickBot="1">
      <c r="A8" s="14" t="s">
        <v>3</v>
      </c>
      <c r="B8" s="15">
        <f t="shared" ref="B8:C8" si="9">SUM(B3,B7)</f>
        <v>138119300</v>
      </c>
      <c r="C8" s="15">
        <f t="shared" si="9"/>
        <v>4120</v>
      </c>
      <c r="D8" s="15">
        <f t="shared" ref="D8:E8" si="10">SUM(D3,D7)</f>
        <v>0</v>
      </c>
      <c r="E8" s="15">
        <f t="shared" si="10"/>
        <v>5511.88</v>
      </c>
      <c r="F8" s="15">
        <f t="shared" ref="F8:G8" si="11">SUM(F3,F7)</f>
        <v>0</v>
      </c>
      <c r="G8" s="15">
        <f t="shared" si="11"/>
        <v>270667</v>
      </c>
      <c r="H8" s="15">
        <f t="shared" ref="H8:I8" si="12">SUM(H3,H7)</f>
        <v>0</v>
      </c>
      <c r="I8" s="15">
        <f t="shared" si="12"/>
        <v>56920</v>
      </c>
      <c r="J8" s="15">
        <f t="shared" ref="J8:L8" si="13">SUM(J3,J7)</f>
        <v>0</v>
      </c>
      <c r="K8" s="15">
        <f t="shared" si="13"/>
        <v>700000</v>
      </c>
      <c r="L8" s="15">
        <f t="shared" si="13"/>
        <v>503421.59</v>
      </c>
      <c r="M8" s="15">
        <f t="shared" ref="M8:N8" si="14">SUM(M3,M7)</f>
        <v>0</v>
      </c>
      <c r="N8" s="15">
        <f t="shared" si="14"/>
        <v>0</v>
      </c>
      <c r="O8" s="15">
        <f t="shared" ref="O8:Q8" si="15">SUM(O3,O7)</f>
        <v>0</v>
      </c>
      <c r="P8" s="15">
        <f t="shared" si="15"/>
        <v>144737</v>
      </c>
      <c r="Q8" s="15">
        <f t="shared" si="15"/>
        <v>522000</v>
      </c>
      <c r="R8" s="15">
        <f t="shared" ref="R8:S8" si="16">SUM(R3,R7)</f>
        <v>0</v>
      </c>
      <c r="S8" s="15">
        <f t="shared" si="16"/>
        <v>527000</v>
      </c>
      <c r="T8" s="15">
        <f t="shared" ref="T8:U8" si="17">SUM(T3,T7)</f>
        <v>72000</v>
      </c>
      <c r="U8" s="15">
        <f t="shared" si="17"/>
        <v>0</v>
      </c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  <c r="AM8" s="38"/>
      <c r="AN8" s="38"/>
      <c r="AO8" s="38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8"/>
      <c r="BA8" s="38">
        <f>SUM(BA3,BA7)</f>
        <v>140925677.47</v>
      </c>
    </row>
    <row r="9" spans="1:53" ht="18" customHeight="1">
      <c r="A9" s="10" t="s">
        <v>4</v>
      </c>
      <c r="B9" s="11">
        <f t="shared" ref="B9:C9" si="18">SUM(B11:B12)</f>
        <v>136235000</v>
      </c>
      <c r="C9" s="11">
        <f t="shared" si="18"/>
        <v>4120</v>
      </c>
      <c r="D9" s="11">
        <f t="shared" ref="D9:E9" si="19">SUM(D11:D12)</f>
        <v>0</v>
      </c>
      <c r="E9" s="11">
        <f t="shared" si="19"/>
        <v>5511.88</v>
      </c>
      <c r="F9" s="11">
        <f t="shared" ref="F9:G9" si="20">SUM(F11:F12)</f>
        <v>0</v>
      </c>
      <c r="G9" s="11">
        <f t="shared" si="20"/>
        <v>270667</v>
      </c>
      <c r="H9" s="11">
        <f t="shared" ref="H9:I9" si="21">SUM(H11:H12)</f>
        <v>0</v>
      </c>
      <c r="I9" s="11">
        <f t="shared" si="21"/>
        <v>56920</v>
      </c>
      <c r="J9" s="11">
        <f t="shared" ref="J9:L9" si="22">SUM(J11:J12)</f>
        <v>0</v>
      </c>
      <c r="K9" s="11">
        <f t="shared" si="22"/>
        <v>1000000</v>
      </c>
      <c r="L9" s="11">
        <f t="shared" si="22"/>
        <v>503421.59</v>
      </c>
      <c r="M9" s="11">
        <f t="shared" ref="M9:N9" si="23">SUM(M11:M12)</f>
        <v>0</v>
      </c>
      <c r="N9" s="11">
        <f t="shared" si="23"/>
        <v>0</v>
      </c>
      <c r="O9" s="11">
        <f t="shared" ref="O9:Q9" si="24">SUM(O11:O12)</f>
        <v>0</v>
      </c>
      <c r="P9" s="11">
        <f t="shared" si="24"/>
        <v>144737</v>
      </c>
      <c r="Q9" s="11">
        <f t="shared" si="24"/>
        <v>522000</v>
      </c>
      <c r="R9" s="11">
        <f t="shared" ref="R9:S9" si="25">SUM(R11:R12)</f>
        <v>0</v>
      </c>
      <c r="S9" s="11">
        <f t="shared" si="25"/>
        <v>527000</v>
      </c>
      <c r="T9" s="11">
        <f t="shared" ref="T9:U9" si="26">SUM(T11:T12)</f>
        <v>72000</v>
      </c>
      <c r="U9" s="11">
        <f t="shared" si="26"/>
        <v>0</v>
      </c>
      <c r="V9" s="39"/>
      <c r="W9" s="39"/>
      <c r="X9" s="39"/>
      <c r="Y9" s="39"/>
      <c r="Z9" s="39"/>
      <c r="AA9" s="39"/>
      <c r="AB9" s="39"/>
      <c r="AC9" s="39"/>
      <c r="AD9" s="39"/>
      <c r="AE9" s="39"/>
      <c r="AF9" s="39"/>
      <c r="AG9" s="39"/>
      <c r="AH9" s="39"/>
      <c r="AI9" s="39"/>
      <c r="AJ9" s="39"/>
      <c r="AK9" s="39"/>
      <c r="AL9" s="39"/>
      <c r="AM9" s="39"/>
      <c r="AN9" s="39"/>
      <c r="AO9" s="39"/>
      <c r="AP9" s="39"/>
      <c r="AQ9" s="39"/>
      <c r="AR9" s="39"/>
      <c r="AS9" s="39"/>
      <c r="AT9" s="39"/>
      <c r="AU9" s="39"/>
      <c r="AV9" s="39"/>
      <c r="AW9" s="39"/>
      <c r="AX9" s="39"/>
      <c r="AY9" s="39"/>
      <c r="AZ9" s="39"/>
      <c r="BA9" s="39">
        <f>SUM(BA11:BA12)</f>
        <v>139341377.47</v>
      </c>
    </row>
    <row r="10" spans="1:53" ht="14.25" customHeight="1">
      <c r="A10" s="1" t="s">
        <v>9</v>
      </c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</row>
    <row r="11" spans="1:53" ht="14.25" customHeight="1">
      <c r="A11" s="1" t="s">
        <v>14</v>
      </c>
      <c r="B11" s="5">
        <v>113750000</v>
      </c>
      <c r="C11" s="46">
        <v>4120</v>
      </c>
      <c r="D11" s="46">
        <v>0</v>
      </c>
      <c r="E11" s="46">
        <v>5511.88</v>
      </c>
      <c r="F11" s="46">
        <v>0</v>
      </c>
      <c r="G11" s="46">
        <v>152623.56</v>
      </c>
      <c r="H11" s="46">
        <v>0</v>
      </c>
      <c r="I11" s="46">
        <v>56920</v>
      </c>
      <c r="J11" s="46">
        <v>71600</v>
      </c>
      <c r="K11" s="46">
        <v>814000</v>
      </c>
      <c r="L11" s="46">
        <v>503421.59</v>
      </c>
      <c r="M11" s="59">
        <v>-11500</v>
      </c>
      <c r="N11" s="46">
        <v>0</v>
      </c>
      <c r="O11" s="46">
        <v>0</v>
      </c>
      <c r="P11" s="46">
        <v>144737</v>
      </c>
      <c r="Q11" s="46">
        <v>252000</v>
      </c>
      <c r="R11" s="59">
        <v>-134000</v>
      </c>
      <c r="S11" s="46">
        <v>482607</v>
      </c>
      <c r="T11" s="46">
        <v>72000</v>
      </c>
      <c r="U11" s="59">
        <v>-10000</v>
      </c>
      <c r="V11" s="36"/>
      <c r="W11" s="36"/>
      <c r="X11" s="36"/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>
        <f>SUM(B11:AZ11)</f>
        <v>116154041.03</v>
      </c>
    </row>
    <row r="12" spans="1:53" ht="14.25" customHeight="1">
      <c r="A12" s="1" t="s">
        <v>15</v>
      </c>
      <c r="B12" s="5">
        <v>22485000</v>
      </c>
      <c r="C12" s="5">
        <v>0</v>
      </c>
      <c r="D12" s="5">
        <v>0</v>
      </c>
      <c r="E12" s="5">
        <v>0</v>
      </c>
      <c r="F12" s="5">
        <v>0</v>
      </c>
      <c r="G12" s="5">
        <v>118043.44</v>
      </c>
      <c r="H12" s="5">
        <v>0</v>
      </c>
      <c r="I12" s="5">
        <v>0</v>
      </c>
      <c r="J12" s="59">
        <v>-71600</v>
      </c>
      <c r="K12" s="5">
        <v>186000</v>
      </c>
      <c r="L12" s="5">
        <v>0</v>
      </c>
      <c r="M12" s="5">
        <v>11500</v>
      </c>
      <c r="N12" s="5">
        <v>0</v>
      </c>
      <c r="O12" s="5">
        <v>0</v>
      </c>
      <c r="P12" s="5">
        <v>0</v>
      </c>
      <c r="Q12" s="5">
        <v>270000</v>
      </c>
      <c r="R12" s="5">
        <v>134000</v>
      </c>
      <c r="S12" s="5">
        <v>44393</v>
      </c>
      <c r="T12" s="5">
        <v>0</v>
      </c>
      <c r="U12" s="5">
        <v>10000</v>
      </c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>
        <f>SUM(B12:AZ12)</f>
        <v>23187336.440000001</v>
      </c>
    </row>
    <row r="13" spans="1:53" ht="18" customHeight="1" thickBot="1">
      <c r="A13" s="8" t="s">
        <v>5</v>
      </c>
      <c r="B13" s="9">
        <v>1884300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9">
        <v>0</v>
      </c>
      <c r="I13" s="9">
        <v>0</v>
      </c>
      <c r="J13" s="9">
        <v>0</v>
      </c>
      <c r="K13" s="60">
        <v>-300000</v>
      </c>
      <c r="L13" s="9">
        <v>0</v>
      </c>
      <c r="M13" s="9">
        <v>0</v>
      </c>
      <c r="N13" s="9">
        <v>0</v>
      </c>
      <c r="O13" s="9">
        <v>0</v>
      </c>
      <c r="P13" s="9">
        <v>0</v>
      </c>
      <c r="Q13" s="9">
        <v>0</v>
      </c>
      <c r="R13" s="9">
        <v>0</v>
      </c>
      <c r="S13" s="9">
        <v>0</v>
      </c>
      <c r="T13" s="9">
        <v>0</v>
      </c>
      <c r="U13" s="9">
        <v>0</v>
      </c>
      <c r="V13" s="37"/>
      <c r="W13" s="37"/>
      <c r="X13" s="37"/>
      <c r="Y13" s="37"/>
      <c r="Z13" s="37"/>
      <c r="AA13" s="37"/>
      <c r="AB13" s="37"/>
      <c r="AC13" s="37"/>
      <c r="AD13" s="37"/>
      <c r="AE13" s="37"/>
      <c r="AF13" s="37"/>
      <c r="AG13" s="37"/>
      <c r="AH13" s="37"/>
      <c r="AI13" s="37"/>
      <c r="AJ13" s="37"/>
      <c r="AK13" s="37"/>
      <c r="AL13" s="37"/>
      <c r="AM13" s="37"/>
      <c r="AN13" s="37"/>
      <c r="AO13" s="37"/>
      <c r="AP13" s="37"/>
      <c r="AQ13" s="37"/>
      <c r="AR13" s="37"/>
      <c r="AS13" s="37"/>
      <c r="AT13" s="37"/>
      <c r="AU13" s="37"/>
      <c r="AV13" s="37"/>
      <c r="AW13" s="37"/>
      <c r="AX13" s="37"/>
      <c r="AY13" s="37"/>
      <c r="AZ13" s="37"/>
      <c r="BA13" s="37">
        <f>SUM(B13:AZ13)</f>
        <v>1584300</v>
      </c>
    </row>
    <row r="14" spans="1:53" ht="27" customHeight="1" thickBot="1">
      <c r="A14" s="14" t="s">
        <v>3</v>
      </c>
      <c r="B14" s="15">
        <f t="shared" ref="B14:C14" si="27">SUM(B9,B13)</f>
        <v>138119300</v>
      </c>
      <c r="C14" s="15">
        <f t="shared" si="27"/>
        <v>4120</v>
      </c>
      <c r="D14" s="15">
        <f t="shared" ref="D14:E14" si="28">SUM(D9,D13)</f>
        <v>0</v>
      </c>
      <c r="E14" s="15">
        <f t="shared" si="28"/>
        <v>5511.88</v>
      </c>
      <c r="F14" s="15">
        <f t="shared" ref="F14:G14" si="29">SUM(F9,F13)</f>
        <v>0</v>
      </c>
      <c r="G14" s="15">
        <f t="shared" si="29"/>
        <v>270667</v>
      </c>
      <c r="H14" s="15">
        <f t="shared" ref="H14:I14" si="30">SUM(H9,H13)</f>
        <v>0</v>
      </c>
      <c r="I14" s="15">
        <f t="shared" si="30"/>
        <v>56920</v>
      </c>
      <c r="J14" s="15">
        <f t="shared" ref="J14:L14" si="31">SUM(J9,J13)</f>
        <v>0</v>
      </c>
      <c r="K14" s="15">
        <f t="shared" si="31"/>
        <v>700000</v>
      </c>
      <c r="L14" s="15">
        <f t="shared" si="31"/>
        <v>503421.59</v>
      </c>
      <c r="M14" s="15">
        <f t="shared" ref="M14:N14" si="32">SUM(M9,M13)</f>
        <v>0</v>
      </c>
      <c r="N14" s="15">
        <f t="shared" si="32"/>
        <v>0</v>
      </c>
      <c r="O14" s="15">
        <f t="shared" ref="O14:Q14" si="33">SUM(O9,O13)</f>
        <v>0</v>
      </c>
      <c r="P14" s="15">
        <f t="shared" si="33"/>
        <v>144737</v>
      </c>
      <c r="Q14" s="15">
        <f t="shared" si="33"/>
        <v>522000</v>
      </c>
      <c r="R14" s="15">
        <f t="shared" ref="R14:S14" si="34">SUM(R9,R13)</f>
        <v>0</v>
      </c>
      <c r="S14" s="15">
        <f t="shared" si="34"/>
        <v>527000</v>
      </c>
      <c r="T14" s="15">
        <f t="shared" ref="T14:U14" si="35">SUM(T9,T13)</f>
        <v>72000</v>
      </c>
      <c r="U14" s="15">
        <f t="shared" si="35"/>
        <v>0</v>
      </c>
      <c r="V14" s="38"/>
      <c r="W14" s="38"/>
      <c r="X14" s="38"/>
      <c r="Y14" s="38"/>
      <c r="Z14" s="38"/>
      <c r="AA14" s="38"/>
      <c r="AB14" s="38"/>
      <c r="AC14" s="38"/>
      <c r="AD14" s="38"/>
      <c r="AE14" s="38"/>
      <c r="AF14" s="38"/>
      <c r="AG14" s="38"/>
      <c r="AH14" s="38"/>
      <c r="AI14" s="38"/>
      <c r="AJ14" s="38"/>
      <c r="AK14" s="38"/>
      <c r="AL14" s="38"/>
      <c r="AM14" s="38"/>
      <c r="AN14" s="38"/>
      <c r="AO14" s="38"/>
      <c r="AP14" s="38"/>
      <c r="AQ14" s="38"/>
      <c r="AR14" s="38"/>
      <c r="AS14" s="38"/>
      <c r="AT14" s="38"/>
      <c r="AU14" s="38"/>
      <c r="AV14" s="38"/>
      <c r="AW14" s="38"/>
      <c r="AX14" s="38"/>
      <c r="AY14" s="38"/>
      <c r="AZ14" s="38"/>
      <c r="BA14" s="38">
        <f>SUM(BA9,BA13)</f>
        <v>140925677.47</v>
      </c>
    </row>
    <row r="15" spans="1:53" ht="18" customHeight="1">
      <c r="A15" s="12" t="s">
        <v>11</v>
      </c>
      <c r="B15" s="13">
        <f t="shared" ref="B15:C15" si="36">+B3-B9</f>
        <v>-10550000</v>
      </c>
      <c r="C15" s="29">
        <f t="shared" si="36"/>
        <v>0</v>
      </c>
      <c r="D15" s="29">
        <f t="shared" ref="D15:E15" si="37">+D3-D9</f>
        <v>0</v>
      </c>
      <c r="E15" s="29">
        <f t="shared" si="37"/>
        <v>0</v>
      </c>
      <c r="F15" s="29">
        <f t="shared" ref="F15:G15" si="38">+F3-F9</f>
        <v>0</v>
      </c>
      <c r="G15" s="29">
        <f t="shared" si="38"/>
        <v>0</v>
      </c>
      <c r="H15" s="29">
        <f t="shared" ref="H15:I15" si="39">+H3-H9</f>
        <v>0</v>
      </c>
      <c r="I15" s="29">
        <f t="shared" si="39"/>
        <v>0</v>
      </c>
      <c r="J15" s="29">
        <f t="shared" ref="J15:L15" si="40">+J3-J9</f>
        <v>0</v>
      </c>
      <c r="K15" s="29">
        <f t="shared" si="40"/>
        <v>0</v>
      </c>
      <c r="L15" s="29">
        <f t="shared" si="40"/>
        <v>0</v>
      </c>
      <c r="M15" s="29">
        <f t="shared" ref="M15:N15" si="41">+M3-M9</f>
        <v>0</v>
      </c>
      <c r="N15" s="29">
        <f t="shared" si="41"/>
        <v>0</v>
      </c>
      <c r="O15" s="29">
        <f t="shared" ref="O15:Q15" si="42">+O3-O9</f>
        <v>0</v>
      </c>
      <c r="P15" s="29">
        <f t="shared" si="42"/>
        <v>0</v>
      </c>
      <c r="Q15" s="29">
        <f t="shared" si="42"/>
        <v>0</v>
      </c>
      <c r="R15" s="29">
        <f t="shared" ref="R15:S15" si="43">+R3-R9</f>
        <v>0</v>
      </c>
      <c r="S15" s="29">
        <f t="shared" si="43"/>
        <v>0</v>
      </c>
      <c r="T15" s="29">
        <f t="shared" ref="T15:U15" si="44">+T3-T9</f>
        <v>0</v>
      </c>
      <c r="U15" s="29">
        <f t="shared" si="44"/>
        <v>0</v>
      </c>
      <c r="V15" s="40"/>
      <c r="W15" s="40"/>
      <c r="X15" s="40"/>
      <c r="Y15" s="40"/>
      <c r="Z15" s="40"/>
      <c r="AA15" s="40"/>
      <c r="AB15" s="40"/>
      <c r="AC15" s="40"/>
      <c r="AD15" s="40"/>
      <c r="AE15" s="40"/>
      <c r="AF15" s="40"/>
      <c r="AG15" s="40"/>
      <c r="AH15" s="40"/>
      <c r="AI15" s="40"/>
      <c r="AJ15" s="40"/>
      <c r="AK15" s="40"/>
      <c r="AL15" s="40"/>
      <c r="AM15" s="40"/>
      <c r="AN15" s="40"/>
      <c r="AO15" s="40"/>
      <c r="AP15" s="40"/>
      <c r="AQ15" s="40"/>
      <c r="AR15" s="40"/>
      <c r="AS15" s="40"/>
      <c r="AT15" s="40"/>
      <c r="AU15" s="40"/>
      <c r="AV15" s="40"/>
      <c r="AW15" s="40"/>
      <c r="AX15" s="40"/>
      <c r="AY15" s="40"/>
      <c r="AZ15" s="40"/>
      <c r="BA15" s="42">
        <f>+BA3-BA9</f>
        <v>-10550000</v>
      </c>
    </row>
    <row r="16" spans="1:53" ht="18" customHeight="1">
      <c r="A16" s="1" t="s">
        <v>10</v>
      </c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  <c r="AR16" s="41"/>
      <c r="AS16" s="41"/>
      <c r="AT16" s="41"/>
      <c r="AU16" s="41"/>
      <c r="AV16" s="41"/>
      <c r="AW16" s="41"/>
      <c r="AX16" s="41"/>
      <c r="AY16" s="41"/>
      <c r="AZ16" s="41"/>
      <c r="BA16" s="41"/>
    </row>
    <row r="17" spans="1:53" ht="18" customHeight="1">
      <c r="A17" s="43" t="s">
        <v>6</v>
      </c>
      <c r="B17" s="44">
        <f t="shared" ref="B17:C17" si="45">SUM(B19:B20)</f>
        <v>1180000</v>
      </c>
      <c r="C17" s="44">
        <f t="shared" si="45"/>
        <v>0</v>
      </c>
      <c r="D17" s="44">
        <f t="shared" ref="D17:E17" si="46">SUM(D19:D20)</f>
        <v>0</v>
      </c>
      <c r="E17" s="44">
        <f t="shared" si="46"/>
        <v>0</v>
      </c>
      <c r="F17" s="44">
        <f t="shared" ref="F17:G17" si="47">SUM(F19:F20)</f>
        <v>0</v>
      </c>
      <c r="G17" s="44">
        <f t="shared" si="47"/>
        <v>0</v>
      </c>
      <c r="H17" s="44">
        <f t="shared" ref="H17:I17" si="48">SUM(H19:H20)</f>
        <v>0</v>
      </c>
      <c r="I17" s="44">
        <f t="shared" si="48"/>
        <v>0</v>
      </c>
      <c r="J17" s="44">
        <f t="shared" ref="J17:L17" si="49">SUM(J19:J20)</f>
        <v>0</v>
      </c>
      <c r="K17" s="44">
        <f t="shared" si="49"/>
        <v>0</v>
      </c>
      <c r="L17" s="44">
        <f t="shared" si="49"/>
        <v>0</v>
      </c>
      <c r="M17" s="44">
        <f t="shared" ref="M17:N17" si="50">SUM(M19:M20)</f>
        <v>0</v>
      </c>
      <c r="N17" s="44">
        <f t="shared" si="50"/>
        <v>0</v>
      </c>
      <c r="O17" s="44">
        <f t="shared" ref="O17:Q17" si="51">SUM(O19:O20)</f>
        <v>0</v>
      </c>
      <c r="P17" s="44">
        <f t="shared" si="51"/>
        <v>0</v>
      </c>
      <c r="Q17" s="44">
        <f t="shared" si="51"/>
        <v>0</v>
      </c>
      <c r="R17" s="44">
        <f t="shared" ref="R17:S17" si="52">SUM(R19:R20)</f>
        <v>0</v>
      </c>
      <c r="S17" s="44">
        <f t="shared" si="52"/>
        <v>0</v>
      </c>
      <c r="T17" s="44">
        <f t="shared" ref="T17:U17" si="53">SUM(T19:T20)</f>
        <v>0</v>
      </c>
      <c r="U17" s="44">
        <f t="shared" si="53"/>
        <v>0</v>
      </c>
      <c r="V17" s="45"/>
      <c r="W17" s="45"/>
      <c r="X17" s="45"/>
      <c r="Y17" s="45"/>
      <c r="Z17" s="45"/>
      <c r="AA17" s="45"/>
      <c r="AB17" s="45"/>
      <c r="AC17" s="45"/>
      <c r="AD17" s="45"/>
      <c r="AE17" s="45"/>
      <c r="AF17" s="45"/>
      <c r="AG17" s="45"/>
      <c r="AH17" s="45"/>
      <c r="AI17" s="45"/>
      <c r="AJ17" s="45"/>
      <c r="AK17" s="45"/>
      <c r="AL17" s="45"/>
      <c r="AM17" s="45"/>
      <c r="AN17" s="45"/>
      <c r="AO17" s="45"/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>
        <f>SUM(BA19:BA20)</f>
        <v>1180000</v>
      </c>
    </row>
    <row r="18" spans="1:53" ht="14.25" customHeight="1">
      <c r="A18" s="1" t="s">
        <v>9</v>
      </c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41"/>
      <c r="AU18" s="41"/>
      <c r="AV18" s="41"/>
      <c r="AW18" s="41"/>
      <c r="AX18" s="41"/>
      <c r="AY18" s="41"/>
      <c r="AZ18" s="41"/>
      <c r="BA18" s="41"/>
    </row>
    <row r="19" spans="1:53" ht="24">
      <c r="A19" s="7" t="s">
        <v>36</v>
      </c>
      <c r="B19" s="5">
        <v>880000</v>
      </c>
      <c r="C19" s="5">
        <v>0</v>
      </c>
      <c r="D19" s="5">
        <v>0</v>
      </c>
      <c r="E19" s="5">
        <v>0</v>
      </c>
      <c r="F19" s="5">
        <v>0</v>
      </c>
      <c r="G19" s="5">
        <v>0</v>
      </c>
      <c r="H19" s="5">
        <v>0</v>
      </c>
      <c r="I19" s="5">
        <v>0</v>
      </c>
      <c r="J19" s="5">
        <v>0</v>
      </c>
      <c r="K19" s="5">
        <v>0</v>
      </c>
      <c r="L19" s="5">
        <v>0</v>
      </c>
      <c r="M19" s="5">
        <v>0</v>
      </c>
      <c r="N19" s="5">
        <v>0</v>
      </c>
      <c r="O19" s="5">
        <v>0</v>
      </c>
      <c r="P19" s="5">
        <v>0</v>
      </c>
      <c r="Q19" s="5">
        <v>0</v>
      </c>
      <c r="R19" s="5">
        <v>0</v>
      </c>
      <c r="S19" s="5">
        <v>0</v>
      </c>
      <c r="T19" s="5">
        <v>0</v>
      </c>
      <c r="U19" s="5">
        <v>0</v>
      </c>
      <c r="V19" s="36"/>
      <c r="W19" s="36"/>
      <c r="X19" s="36"/>
      <c r="Y19" s="36"/>
      <c r="Z19" s="36"/>
      <c r="AA19" s="36"/>
      <c r="AB19" s="36"/>
      <c r="AC19" s="36"/>
      <c r="AD19" s="36"/>
      <c r="AE19" s="36"/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>
        <f>SUM(B19:AZ19)</f>
        <v>880000</v>
      </c>
    </row>
    <row r="20" spans="1:53" ht="24">
      <c r="A20" s="7" t="s">
        <v>37</v>
      </c>
      <c r="B20" s="5">
        <v>300000</v>
      </c>
      <c r="C20" s="5">
        <v>0</v>
      </c>
      <c r="D20" s="5">
        <v>0</v>
      </c>
      <c r="E20" s="5">
        <v>0</v>
      </c>
      <c r="F20" s="5">
        <v>0</v>
      </c>
      <c r="G20" s="5">
        <v>0</v>
      </c>
      <c r="H20" s="5">
        <v>0</v>
      </c>
      <c r="I20" s="5">
        <v>0</v>
      </c>
      <c r="J20" s="5">
        <v>0</v>
      </c>
      <c r="K20" s="5">
        <v>0</v>
      </c>
      <c r="L20" s="5">
        <v>0</v>
      </c>
      <c r="M20" s="5">
        <v>0</v>
      </c>
      <c r="N20" s="5">
        <v>0</v>
      </c>
      <c r="O20" s="5">
        <v>0</v>
      </c>
      <c r="P20" s="5">
        <v>0</v>
      </c>
      <c r="Q20" s="5">
        <v>0</v>
      </c>
      <c r="R20" s="5">
        <v>0</v>
      </c>
      <c r="S20" s="5">
        <v>0</v>
      </c>
      <c r="T20" s="5">
        <v>0</v>
      </c>
      <c r="U20" s="5">
        <v>0</v>
      </c>
      <c r="V20" s="36"/>
      <c r="W20" s="36"/>
      <c r="X20" s="36"/>
      <c r="Y20" s="36"/>
      <c r="Z20" s="36"/>
      <c r="AA20" s="36"/>
      <c r="AB20" s="36"/>
      <c r="AC20" s="36"/>
      <c r="AD20" s="36"/>
      <c r="AE20" s="36"/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>
        <f>SUM(B20:AZ20)</f>
        <v>300000</v>
      </c>
    </row>
    <row r="21" spans="1:53" ht="18" customHeight="1">
      <c r="A21" s="43" t="s">
        <v>7</v>
      </c>
      <c r="B21" s="44">
        <f t="shared" ref="B21:G21" si="54">SUM(B23:B25)</f>
        <v>1445000</v>
      </c>
      <c r="C21" s="44">
        <f t="shared" si="54"/>
        <v>0</v>
      </c>
      <c r="D21" s="44">
        <f t="shared" si="54"/>
        <v>0</v>
      </c>
      <c r="E21" s="44">
        <f t="shared" si="54"/>
        <v>0</v>
      </c>
      <c r="F21" s="44">
        <f t="shared" si="54"/>
        <v>0</v>
      </c>
      <c r="G21" s="44">
        <f t="shared" si="54"/>
        <v>0</v>
      </c>
      <c r="H21" s="44">
        <f t="shared" ref="H21:I21" si="55">SUM(H23:H25)</f>
        <v>0</v>
      </c>
      <c r="I21" s="44">
        <f t="shared" si="55"/>
        <v>0</v>
      </c>
      <c r="J21" s="44">
        <f t="shared" ref="J21:L21" si="56">SUM(J23:J25)</f>
        <v>0</v>
      </c>
      <c r="K21" s="44">
        <f t="shared" si="56"/>
        <v>0</v>
      </c>
      <c r="L21" s="44">
        <f t="shared" si="56"/>
        <v>0</v>
      </c>
      <c r="M21" s="44">
        <f t="shared" ref="M21:N21" si="57">SUM(M23:M25)</f>
        <v>0</v>
      </c>
      <c r="N21" s="44">
        <f t="shared" si="57"/>
        <v>0</v>
      </c>
      <c r="O21" s="61">
        <f t="shared" ref="O21:Q21" si="58">SUM(O23:O25)</f>
        <v>-150000</v>
      </c>
      <c r="P21" s="44">
        <f t="shared" si="58"/>
        <v>0</v>
      </c>
      <c r="Q21" s="44">
        <f t="shared" si="58"/>
        <v>0</v>
      </c>
      <c r="R21" s="44">
        <f t="shared" ref="R21:S21" si="59">SUM(R23:R25)</f>
        <v>0</v>
      </c>
      <c r="S21" s="44">
        <f t="shared" si="59"/>
        <v>0</v>
      </c>
      <c r="T21" s="44">
        <f t="shared" ref="T21:U21" si="60">SUM(T23:T25)</f>
        <v>0</v>
      </c>
      <c r="U21" s="44">
        <f t="shared" si="60"/>
        <v>0</v>
      </c>
      <c r="V21" s="45"/>
      <c r="W21" s="45"/>
      <c r="X21" s="45"/>
      <c r="Y21" s="45"/>
      <c r="Z21" s="45"/>
      <c r="AA21" s="45"/>
      <c r="AB21" s="45"/>
      <c r="AC21" s="45"/>
      <c r="AD21" s="45"/>
      <c r="AE21" s="45"/>
      <c r="AF21" s="45"/>
      <c r="AG21" s="45"/>
      <c r="AH21" s="45"/>
      <c r="AI21" s="45"/>
      <c r="AJ21" s="45"/>
      <c r="AK21" s="45"/>
      <c r="AL21" s="45"/>
      <c r="AM21" s="45"/>
      <c r="AN21" s="45"/>
      <c r="AO21" s="45"/>
      <c r="AP21" s="45"/>
      <c r="AQ21" s="45"/>
      <c r="AR21" s="45"/>
      <c r="AS21" s="45"/>
      <c r="AT21" s="45"/>
      <c r="AU21" s="45"/>
      <c r="AV21" s="45"/>
      <c r="AW21" s="45"/>
      <c r="AX21" s="45"/>
      <c r="AY21" s="45"/>
      <c r="AZ21" s="45"/>
      <c r="BA21" s="45">
        <f>SUM(BA23:BA25)</f>
        <v>1295000</v>
      </c>
    </row>
    <row r="22" spans="1:53">
      <c r="A22" s="1" t="s">
        <v>9</v>
      </c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41"/>
      <c r="W22" s="41"/>
      <c r="X22" s="41"/>
      <c r="Y22" s="41"/>
      <c r="Z22" s="41"/>
      <c r="AA22" s="41"/>
      <c r="AB22" s="41"/>
      <c r="AC22" s="41"/>
      <c r="AD22" s="41"/>
      <c r="AE22" s="41"/>
      <c r="AF22" s="41"/>
      <c r="AG22" s="41"/>
      <c r="AH22" s="41"/>
      <c r="AI22" s="41"/>
      <c r="AJ22" s="41"/>
      <c r="AK22" s="41"/>
      <c r="AL22" s="41"/>
      <c r="AM22" s="41"/>
      <c r="AN22" s="41"/>
      <c r="AO22" s="41"/>
      <c r="AP22" s="41"/>
      <c r="AQ22" s="41"/>
      <c r="AR22" s="41"/>
      <c r="AS22" s="41"/>
      <c r="AT22" s="41"/>
      <c r="AU22" s="41"/>
      <c r="AV22" s="41"/>
      <c r="AW22" s="41"/>
      <c r="AX22" s="41"/>
      <c r="AY22" s="41"/>
      <c r="AZ22" s="41"/>
      <c r="BA22" s="41"/>
    </row>
    <row r="23" spans="1:53" ht="24">
      <c r="A23" s="7" t="s">
        <v>33</v>
      </c>
      <c r="B23" s="5">
        <v>345000</v>
      </c>
      <c r="C23" s="5">
        <v>0</v>
      </c>
      <c r="D23" s="5">
        <v>0</v>
      </c>
      <c r="E23" s="5">
        <v>0</v>
      </c>
      <c r="F23" s="5">
        <v>0</v>
      </c>
      <c r="G23" s="5">
        <v>0</v>
      </c>
      <c r="H23" s="5">
        <v>0</v>
      </c>
      <c r="I23" s="5">
        <v>0</v>
      </c>
      <c r="J23" s="5">
        <v>0</v>
      </c>
      <c r="K23" s="5">
        <v>0</v>
      </c>
      <c r="L23" s="5">
        <v>0</v>
      </c>
      <c r="M23" s="5">
        <v>0</v>
      </c>
      <c r="N23" s="5">
        <v>0</v>
      </c>
      <c r="O23" s="59">
        <v>-150000</v>
      </c>
      <c r="P23" s="5">
        <v>0</v>
      </c>
      <c r="Q23" s="5">
        <v>0</v>
      </c>
      <c r="R23" s="5">
        <v>0</v>
      </c>
      <c r="S23" s="5">
        <v>0</v>
      </c>
      <c r="T23" s="5">
        <v>0</v>
      </c>
      <c r="U23" s="5">
        <v>0</v>
      </c>
      <c r="V23" s="36"/>
      <c r="W23" s="36"/>
      <c r="X23" s="36"/>
      <c r="Y23" s="36"/>
      <c r="Z23" s="36"/>
      <c r="AA23" s="36"/>
      <c r="AB23" s="36"/>
      <c r="AC23" s="36"/>
      <c r="AD23" s="36"/>
      <c r="AE23" s="36"/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>
        <f>SUM(B23:AZ23)</f>
        <v>195000</v>
      </c>
    </row>
    <row r="24" spans="1:53" ht="36">
      <c r="A24" s="7" t="s">
        <v>51</v>
      </c>
      <c r="B24" s="5">
        <v>700000</v>
      </c>
      <c r="C24" s="5">
        <v>0</v>
      </c>
      <c r="D24" s="5">
        <v>0</v>
      </c>
      <c r="E24" s="5">
        <v>0</v>
      </c>
      <c r="F24" s="5">
        <v>0</v>
      </c>
      <c r="G24" s="5">
        <v>0</v>
      </c>
      <c r="H24" s="5">
        <v>0</v>
      </c>
      <c r="I24" s="5">
        <v>0</v>
      </c>
      <c r="J24" s="5">
        <v>0</v>
      </c>
      <c r="K24" s="5">
        <v>0</v>
      </c>
      <c r="L24" s="5">
        <v>0</v>
      </c>
      <c r="M24" s="5">
        <v>0</v>
      </c>
      <c r="N24" s="5">
        <v>0</v>
      </c>
      <c r="O24" s="5">
        <v>0</v>
      </c>
      <c r="P24" s="5">
        <v>0</v>
      </c>
      <c r="Q24" s="5">
        <v>0</v>
      </c>
      <c r="R24" s="5">
        <v>0</v>
      </c>
      <c r="S24" s="5">
        <v>0</v>
      </c>
      <c r="T24" s="5">
        <v>0</v>
      </c>
      <c r="U24" s="5">
        <v>0</v>
      </c>
      <c r="V24" s="36"/>
      <c r="W24" s="36"/>
      <c r="X24" s="36"/>
      <c r="Y24" s="36"/>
      <c r="Z24" s="36"/>
      <c r="AA24" s="36"/>
      <c r="AB24" s="36"/>
      <c r="AC24" s="36"/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>
        <f>SUM(B24:AZ24)</f>
        <v>700000</v>
      </c>
    </row>
    <row r="25" spans="1:53" ht="36">
      <c r="A25" s="7" t="s">
        <v>52</v>
      </c>
      <c r="B25" s="5">
        <v>400000</v>
      </c>
      <c r="C25" s="5">
        <v>0</v>
      </c>
      <c r="D25" s="5">
        <v>0</v>
      </c>
      <c r="E25" s="5">
        <v>0</v>
      </c>
      <c r="F25" s="5">
        <v>0</v>
      </c>
      <c r="G25" s="5">
        <v>0</v>
      </c>
      <c r="H25" s="5">
        <v>0</v>
      </c>
      <c r="I25" s="5">
        <v>0</v>
      </c>
      <c r="J25" s="5">
        <v>0</v>
      </c>
      <c r="K25" s="5">
        <v>0</v>
      </c>
      <c r="L25" s="5">
        <v>0</v>
      </c>
      <c r="M25" s="5">
        <v>0</v>
      </c>
      <c r="N25" s="5">
        <v>0</v>
      </c>
      <c r="O25" s="5">
        <v>0</v>
      </c>
      <c r="P25" s="5">
        <v>0</v>
      </c>
      <c r="Q25" s="5">
        <v>0</v>
      </c>
      <c r="R25" s="5">
        <v>0</v>
      </c>
      <c r="S25" s="5">
        <v>0</v>
      </c>
      <c r="T25" s="5">
        <v>0</v>
      </c>
      <c r="U25" s="5">
        <v>0</v>
      </c>
      <c r="V25" s="36"/>
      <c r="W25" s="36"/>
      <c r="X25" s="36"/>
      <c r="Y25" s="36"/>
      <c r="Z25" s="36"/>
      <c r="AA25" s="36"/>
      <c r="AB25" s="36"/>
      <c r="AC25" s="36"/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>
        <f>SUM(B25:AZ25)</f>
        <v>400000</v>
      </c>
    </row>
    <row r="28" spans="1:53">
      <c r="A28" s="30" t="s">
        <v>30</v>
      </c>
    </row>
    <row r="29" spans="1:53">
      <c r="A29" s="30" t="s">
        <v>34</v>
      </c>
    </row>
    <row r="30" spans="1:53">
      <c r="A30" s="30" t="s">
        <v>35</v>
      </c>
    </row>
    <row r="31" spans="1:53">
      <c r="A31" s="30" t="s">
        <v>31</v>
      </c>
    </row>
    <row r="32" spans="1:53">
      <c r="A32" s="30" t="s">
        <v>32</v>
      </c>
    </row>
  </sheetData>
  <phoneticPr fontId="0" type="noConversion"/>
  <printOptions horizontalCentered="1"/>
  <pageMargins left="0.70866141732283472" right="0.70866141732283472" top="1.1417322834645669" bottom="0.74803149606299213" header="0.51181102362204722" footer="0.31496062992125984"/>
  <pageSetup paperSize="9" scale="73" fitToWidth="100" orientation="landscape" r:id="rId1"/>
  <headerFooter>
    <oddHeader>&amp;C&amp;"Czcionka tekstu podstawowego,Pogrubiony"&amp;12
BUDŻET GMINY STRZELCE OPOLSKIE NA 2018 ROK
(PO ZMIANACH)</oddHeader>
    <oddFooter>&amp;L&amp;"Czcionka tekstu podstawowego,Kursywa"&amp;10Źródło: UM w Strzelcach Opolskich - Wydział Finansowy [F]&amp;C&amp;10&amp;D :: &amp;T&amp;R&amp;10Strona &amp;P z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START</vt:lpstr>
      <vt:lpstr>Budżet 2018 - Dochody</vt:lpstr>
      <vt:lpstr>Budżet 2018 - Wydatki</vt:lpstr>
      <vt:lpstr>Budżet 2018 - po zmianach</vt:lpstr>
    </vt:vector>
  </TitlesOfParts>
  <Manager>PiSzu</Manager>
  <Company>UM w Strzelcach Opolskich</Company>
  <LinksUpToDate>false</LinksUpToDate>
  <SharedDoc>false</SharedDoc>
  <HyperlinkBase>www.strzelceopolskie.pl</HyperlinkBase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Budżet 2018 po zmianach</dc:title>
  <dc:subject>Budżet 2018</dc:subject>
  <dc:creator>Piotr Szuba - p.szuba@strzelceopolskie.pl</dc:creator>
  <cp:keywords>Budżet 2018</cp:keywords>
  <dc:description>Budżet 2018 po zmianach</dc:description>
  <cp:lastModifiedBy>Piotr Szuba</cp:lastModifiedBy>
  <cp:lastPrinted>2018-01-22T14:08:22Z</cp:lastPrinted>
  <dcterms:created xsi:type="dcterms:W3CDTF">2010-01-23T12:25:49Z</dcterms:created>
  <dcterms:modified xsi:type="dcterms:W3CDTF">2018-07-04T08:35:05Z</dcterms:modified>
  <cp:category>Budżet 2018</cp:category>
</cp:coreProperties>
</file>