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DB699ACB-3C2C-4989-A4A4-DB566FF7714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1" i="1" l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<sst xmlns="http://schemas.openxmlformats.org/spreadsheetml/2006/main" count="135" uniqueCount="75">
  <si>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</si>
  <si>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</si>
  <si>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</si>
  <si>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</si>
  <si>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</si>
  <si>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</si>
  <si>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</si>
  <si>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</si>
  <si>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</si>
  <si>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</si>
  <si>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</si>
  <si>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</si>
  <si>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</si>
  <si>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</si>
  <si>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</si>
  <si>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</si>
  <si>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</si>
  <si>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</si>
  <si>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</si>
  <si>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</si>
  <si>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</si>
  <si>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</si>
  <si>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</si>
  <si>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</si>
  <si>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</si>
  <si>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</si>
  <si>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</si>
  <si>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</si>
  <si>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</si>
  <si>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</si>
  <si>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</si>
  <si>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</si>
  <si>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</si>
  <si>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</si>
  <si>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</si>
  <si>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</si>
  <si>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</si>
  <si>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</si>
  <si>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</si>
  <si>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</si>
  <si>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</si>
  <si>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</si>
  <si>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</si>
  <si>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</si>
  <si>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</si>
  <si>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</si>
  <si>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</si>
  <si>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</si>
  <si>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</si>
  <si>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</si>
  <si>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</si>
  <si>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</si>
  <si>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</si>
  <si>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</si>
  <si>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</si>
  <si>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</si>
  <si>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</si>
  <si>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</si>
  <si>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</si>
  <si>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</si>
  <si>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</si>
  <si>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</si>
  <si>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r>
      <t xml:space="preserve">URMSO
Nr VII/63/2019
z dnia
27.02.2018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</si>
  <si>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</si>
  <si>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</si>
  <si>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</si>
  <si>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</si>
  <si>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</si>
  <si>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</si>
  <si>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r>
      <t xml:space="preserve">URMSO
Nr VIII/73/2019
z dnia
27.03.2018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</si>
  <si>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t>Zarządzenie
Nr 62/2019</t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</si>
  <si>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31.03.2019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</si>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</sst>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4" fillId="4" borderId="1" xfId="0" applyNumberFormat="1" applyFont="1" applyFill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65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131676468.23</v>
      </c>
      <c r="D5" s="21">
        <f>SUM(D6:D100)</f>
        <v>108649609</v>
      </c>
      <c r="E5" s="21">
        <f>SUM(E6:E100)</f>
        <v>22989899.23</v>
      </c>
      <c r="F5" s="21">
        <f>SUM(F6:F100)</f>
        <v>36960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63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68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5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141176468.22999999</v>
      </c>
      <c r="D5" s="21">
        <f>SUM(D6:D100)</f>
        <v>118105569</v>
      </c>
      <c r="E5" s="21">
        <f>SUM(E6:E100)</f>
        <v>22989899.23</v>
      </c>
      <c r="F5" s="21">
        <f>SUM(F6:F100)</f>
        <v>81000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63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66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68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70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73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62</v>
      </c>
      <c r="G2" s="52" t="s">
        <v>64</v>
      </c>
      <c r="H2" s="52" t="s">
        <v>67</v>
      </c>
      <c r="I2" s="58" t="s">
        <v>69</v>
      </c>
      <c r="J2" s="52" t="s">
        <v>72</v>
      </c>
      <c r="K2" s="52" t="s">
        <v>74</v>
      </c>
      <c r="L2" s="55" t="s">
        <v>41</v>
      </c>
      <c r="M2" s="55" t="s">
        <v>41</v>
      </c>
      <c r="N2" s="55" t="s">
        <v>41</v>
      </c>
      <c r="O2" s="55" t="s">
        <v>41</v>
      </c>
      <c r="P2" s="55" t="s">
        <v>41</v>
      </c>
      <c r="Q2" s="55" t="s">
        <v>41</v>
      </c>
      <c r="R2" s="55" t="s">
        <v>41</v>
      </c>
      <c r="S2" s="55" t="s">
        <v>41</v>
      </c>
      <c r="T2" s="55" t="s">
        <v>41</v>
      </c>
      <c r="U2" s="55" t="s">
        <v>41</v>
      </c>
      <c r="V2" s="55" t="s">
        <v>41</v>
      </c>
      <c r="W2" s="55" t="s">
        <v>41</v>
      </c>
      <c r="X2" s="55" t="s">
        <v>41</v>
      </c>
      <c r="Y2" s="55" t="s">
        <v>41</v>
      </c>
      <c r="Z2" s="55" t="s">
        <v>41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71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131676468.23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120011468.23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11665000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12225000</v>
      </c>
    </row>
    <row r="8" spans="1:53" ht="27" customHeight="1" thickBot="1">
      <c r="A8" s="14" t="s">
        <v>3</v>
      </c>
      <c r="B8" s="15">
        <f t="shared" ref="B8:C8" si="5">SUM(B3,B7)</f>
        <v>143025000</v>
      </c>
      <c r="C8" s="37">
        <f t="shared" si="5"/>
        <v>0</v>
      </c>
      <c r="D8" s="37">
        <f t="shared" ref="D8:E8" si="6">SUM(D3,D7)</f>
        <v>4831.2299999999996</v>
      </c>
      <c r="E8" s="37">
        <f t="shared" si="6"/>
        <v>0</v>
      </c>
      <c r="F8" s="37">
        <f t="shared" ref="F8:G8" si="7">SUM(F3,F7)</f>
        <v>497000</v>
      </c>
      <c r="G8" s="37">
        <f t="shared" si="7"/>
        <v>2193</v>
      </c>
      <c r="H8" s="37">
        <f t="shared" ref="H8:I8" si="8">SUM(H3,H7)</f>
        <v>0</v>
      </c>
      <c r="I8" s="37">
        <f t="shared" si="8"/>
        <v>372444</v>
      </c>
      <c r="J8" s="37">
        <f t="shared" ref="J8:K8" si="9">SUM(J3,J7)</f>
        <v>0</v>
      </c>
      <c r="K8" s="37">
        <f t="shared" si="9"/>
        <v>0</v>
      </c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143901468.23000002</v>
      </c>
    </row>
    <row r="9" spans="1:53" ht="18" customHeight="1">
      <c r="A9" s="10" t="s">
        <v>4</v>
      </c>
      <c r="B9" s="11">
        <f t="shared" ref="B9:C9" si="10">SUM(B11:B12)</f>
        <v>140300000</v>
      </c>
      <c r="C9" s="38">
        <f t="shared" si="10"/>
        <v>0</v>
      </c>
      <c r="D9" s="38">
        <f t="shared" ref="D9:E9" si="11">SUM(D11:D12)</f>
        <v>4831.2299999999996</v>
      </c>
      <c r="E9" s="38">
        <f t="shared" si="11"/>
        <v>0</v>
      </c>
      <c r="F9" s="38">
        <f t="shared" ref="F9:G9" si="12">SUM(F11:F12)</f>
        <v>497000</v>
      </c>
      <c r="G9" s="38">
        <f t="shared" si="12"/>
        <v>2193</v>
      </c>
      <c r="H9" s="38">
        <f t="shared" ref="H9:I9" si="13">SUM(H11:H12)</f>
        <v>0</v>
      </c>
      <c r="I9" s="38">
        <f t="shared" si="13"/>
        <v>372444</v>
      </c>
      <c r="J9" s="38">
        <f t="shared" ref="J9:K9" si="14">SUM(J11:J12)</f>
        <v>0</v>
      </c>
      <c r="K9" s="38">
        <f t="shared" si="14"/>
        <v>0</v>
      </c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141176468.23000002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119897368.23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21279100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2725000</v>
      </c>
    </row>
    <row r="14" spans="1:53" ht="27" customHeight="1" thickBot="1">
      <c r="A14" s="14" t="s">
        <v>3</v>
      </c>
      <c r="B14" s="15">
        <f t="shared" ref="B14:C14" si="15">SUM(B9,B13)</f>
        <v>143025000</v>
      </c>
      <c r="C14" s="37">
        <f t="shared" si="15"/>
        <v>0</v>
      </c>
      <c r="D14" s="37">
        <f t="shared" ref="D14:E14" si="16">SUM(D9,D13)</f>
        <v>4831.2299999999996</v>
      </c>
      <c r="E14" s="37">
        <f t="shared" si="16"/>
        <v>0</v>
      </c>
      <c r="F14" s="37">
        <f t="shared" ref="F14:G14" si="17">SUM(F9,F13)</f>
        <v>497000</v>
      </c>
      <c r="G14" s="37">
        <f t="shared" si="17"/>
        <v>2193</v>
      </c>
      <c r="H14" s="37">
        <f t="shared" ref="H14:I14" si="18">SUM(H9,H13)</f>
        <v>0</v>
      </c>
      <c r="I14" s="37">
        <f t="shared" si="18"/>
        <v>372444</v>
      </c>
      <c r="J14" s="37">
        <f t="shared" ref="J14:K14" si="19">SUM(J9,J13)</f>
        <v>0</v>
      </c>
      <c r="K14" s="37">
        <f t="shared" si="19"/>
        <v>0</v>
      </c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143901468.23000002</v>
      </c>
    </row>
    <row r="15" spans="1:53" ht="18" customHeight="1">
      <c r="A15" s="12" t="s">
        <v>11</v>
      </c>
      <c r="B15" s="13">
        <f t="shared" ref="B15:C15" si="20">+B3-B9</f>
        <v>-9500000</v>
      </c>
      <c r="C15" s="39">
        <f t="shared" si="20"/>
        <v>0</v>
      </c>
      <c r="D15" s="39">
        <f t="shared" ref="D15:E15" si="21">+D3-D9</f>
        <v>0</v>
      </c>
      <c r="E15" s="39">
        <f t="shared" si="21"/>
        <v>0</v>
      </c>
      <c r="F15" s="39">
        <f t="shared" ref="F15:G15" si="22">+F3-F9</f>
        <v>0</v>
      </c>
      <c r="G15" s="39">
        <f t="shared" si="22"/>
        <v>0</v>
      </c>
      <c r="H15" s="39">
        <f t="shared" ref="H15:I15" si="23">+H3-H9</f>
        <v>0</v>
      </c>
      <c r="I15" s="39">
        <f t="shared" si="23"/>
        <v>0</v>
      </c>
      <c r="J15" s="39">
        <f t="shared" ref="J15:K15" si="24">+J3-J9</f>
        <v>0</v>
      </c>
      <c r="K15" s="39">
        <f t="shared" si="24"/>
        <v>0</v>
      </c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-9500000.0000000149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25">SUM(B19:B20)</f>
        <v>1230000</v>
      </c>
      <c r="C17" s="44">
        <f t="shared" si="25"/>
        <v>0</v>
      </c>
      <c r="D17" s="44">
        <f t="shared" ref="D17:E17" si="26">SUM(D19:D20)</f>
        <v>0</v>
      </c>
      <c r="E17" s="44">
        <f t="shared" si="26"/>
        <v>0</v>
      </c>
      <c r="F17" s="44">
        <f t="shared" ref="F17:G17" si="27">SUM(F19:F20)</f>
        <v>0</v>
      </c>
      <c r="G17" s="44">
        <f t="shared" si="27"/>
        <v>0</v>
      </c>
      <c r="H17" s="44">
        <f t="shared" ref="H17:I17" si="28">SUM(H19:H20)</f>
        <v>0</v>
      </c>
      <c r="I17" s="44">
        <f t="shared" si="28"/>
        <v>0</v>
      </c>
      <c r="J17" s="44">
        <f t="shared" ref="J17:K17" si="29">SUM(J19:J20)</f>
        <v>0</v>
      </c>
      <c r="K17" s="64">
        <f t="shared" si="29"/>
        <v>-22000</v>
      </c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1208000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838000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 t="shared" ref="B21:G21" si="30">SUM(B23:B24)</f>
        <v>650000</v>
      </c>
      <c r="C21" s="44">
        <f t="shared" si="30"/>
        <v>0</v>
      </c>
      <c r="D21" s="44">
        <f t="shared" si="30"/>
        <v>0</v>
      </c>
      <c r="E21" s="44">
        <f t="shared" si="30"/>
        <v>0</v>
      </c>
      <c r="F21" s="44">
        <f t="shared" si="30"/>
        <v>0</v>
      </c>
      <c r="G21" s="44">
        <f t="shared" si="30"/>
        <v>0</v>
      </c>
      <c r="H21" s="44">
        <f t="shared" ref="H21:I21" si="31">SUM(H23:H24)</f>
        <v>0</v>
      </c>
      <c r="I21" s="44">
        <f t="shared" si="31"/>
        <v>0</v>
      </c>
      <c r="J21" s="44">
        <f t="shared" ref="J21:K21" si="32">SUM(J23:J24)</f>
        <v>0</v>
      </c>
      <c r="K21" s="64">
        <f t="shared" si="32"/>
        <v>-106700</v>
      </c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543300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2019-04-09T11:55:03Z</dcterms:modified>
  <cp:category>Budżet 2019</cp:category>
</cp:coreProperties>
</file>