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5236E80D-1229-46A8-A171-8F0655CECAB1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19 - Dochody" sheetId="3" r:id="rId2"/>
    <sheet name="Budżet 2019 - Wydatki" sheetId="4" r:id="rId3"/>
    <sheet name="Budżet 2019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1" i="4" l="1"/>
  <c r="C14" i="3"/>
  <c r="Q21" i="1"/>
  <c r="Q17" i="1"/>
  <c r="Q9" i="1"/>
  <c r="Q14" i="1" s="1"/>
  <c r="Q8" i="1"/>
  <c r="Q3" i="1"/>
  <c r="P21" i="1"/>
  <c r="P17" i="1"/>
  <c r="P14" i="1"/>
  <c r="P9" i="1"/>
  <c r="P8" i="1"/>
  <c r="P3" i="1"/>
  <c r="P15" i="1" s="1"/>
  <c r="C20" i="4"/>
  <c r="C13" i="3"/>
  <c r="Q15" i="1" l="1"/>
  <c r="O21" i="1"/>
  <c r="O17" i="1"/>
  <c r="O9" i="1"/>
  <c r="O14" i="1" s="1"/>
  <c r="O3" i="1"/>
  <c r="O15" i="1" s="1"/>
  <c r="C19" i="4"/>
  <c r="O8" i="1" l="1"/>
  <c r="N21" i="1"/>
  <c r="N17" i="1"/>
  <c r="N9" i="1"/>
  <c r="N3" i="1"/>
  <c r="N8" i="1" s="1"/>
  <c r="C18" i="4"/>
  <c r="C12" i="3"/>
  <c r="N15" i="1" l="1"/>
  <c r="N14" i="1"/>
  <c r="M21" i="1"/>
  <c r="M17" i="1"/>
  <c r="M9" i="1"/>
  <c r="M14" i="1" s="1"/>
  <c r="M3" i="1"/>
  <c r="C17" i="4"/>
  <c r="M15" i="1" l="1"/>
  <c r="M8" i="1"/>
  <c r="L21" i="1"/>
  <c r="L17" i="1"/>
  <c r="L9" i="1"/>
  <c r="L14" i="1" s="1"/>
  <c r="L3" i="1"/>
  <c r="L8" i="1" s="1"/>
  <c r="C16" i="4"/>
  <c r="C11" i="3"/>
  <c r="L15" i="1" l="1"/>
  <c r="K21" i="1"/>
  <c r="K17" i="1"/>
  <c r="K9" i="1"/>
  <c r="K14" i="1" s="1"/>
  <c r="K3" i="1"/>
  <c r="K8" i="1" s="1"/>
  <c r="C15" i="4"/>
  <c r="K15" i="1" l="1"/>
  <c r="J21" i="1"/>
  <c r="J17" i="1"/>
  <c r="J9" i="1"/>
  <c r="J14" i="1" s="1"/>
  <c r="J8" i="1"/>
  <c r="J3" i="1"/>
  <c r="C14" i="4"/>
  <c r="J15" i="1" l="1"/>
  <c r="I21" i="1"/>
  <c r="I17" i="1"/>
  <c r="I9" i="1"/>
  <c r="I14" i="1" s="1"/>
  <c r="I3" i="1"/>
  <c r="C13" i="4"/>
  <c r="C10" i="3"/>
  <c r="I15" i="1" l="1"/>
  <c r="I8" i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15" i="1" s="1"/>
  <c r="C11" i="4"/>
  <c r="C9" i="3"/>
  <c r="G8" i="1" l="1"/>
  <c r="F21" i="1"/>
  <c r="F17" i="1"/>
  <c r="F14" i="1"/>
  <c r="F9" i="1"/>
  <c r="F3" i="1"/>
  <c r="F15" i="1" s="1"/>
  <c r="C10" i="4"/>
  <c r="E21" i="1"/>
  <c r="E17" i="1"/>
  <c r="E9" i="1"/>
  <c r="E14" i="1" s="1"/>
  <c r="E8" i="1"/>
  <c r="E3" i="1"/>
  <c r="C9" i="4"/>
  <c r="C8" i="3"/>
  <c r="F8" i="1" l="1"/>
  <c r="E15" i="1"/>
  <c r="D21" i="1"/>
  <c r="D17" i="1"/>
  <c r="D14" i="1"/>
  <c r="D9" i="1"/>
  <c r="D8" i="1"/>
  <c r="D3" i="1"/>
  <c r="C8" i="4"/>
  <c r="D15" i="1" l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4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<sst xmlns="http://schemas.openxmlformats.org/spreadsheetml/2006/main" count="145" uniqueCount="87">
  <si>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</si>
  <si>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</si>
  <si>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</si>
  <si>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</si>
  <si>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</si>
  <si>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</si>
  <si>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</si>
  <si>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</si>
  <si>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</si>
  <si>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</si>
  <si>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</si>
  <si>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</si>
  <si>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</si>
  <si>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</si>
  <si>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</si>
  <si>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</si>
  <si>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</si>
  <si>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</si>
  <si>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</si>
  <si>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</si>
  <si>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</si>
  <si>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</si>
  <si>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</si>
  <si>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</si>
  <si>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</si>
  <si>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</si>
  <si>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</si>
  <si>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</si>
  <si>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</si>
  <si>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</si>
  <si>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</si>
  <si>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</si>
  <si>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</si>
  <si>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</si>
  <si>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</si>
  <si>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</si>
  <si>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</si>
  <si>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</si>
  <si>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</si>
  <si>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</si>
  <si>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</si>
  <si>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</si>
  <si>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</si>
  <si>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Budżet 2019 :: rejestr zmian</t>
  </si>
  <si>
    <t>Uchwała Nr III/19/2018 Rady Miejskiej w Strzelcach Opolskich z dnia 19 grudnia 2018 r.</t>
  </si>
  <si>
    <t>#budzetso2019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</si>
  <si>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</si>
  <si>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III/19/2018</t>
  </si>
  <si>
    <t>19.12.2018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</si>
  <si>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</si>
  <si>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2019 rok
wg URMSO
Nr III/19/2018
z dnia 19.12.2018 r.</t>
  </si>
  <si>
    <r>
      <t xml:space="preserve">      - na utworzenie nowych oddziałów dla dzieci w żłobkach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</si>
  <si>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w sprawie uchwały budżetowej gminy Strzelce Opolskie na 2019 rok z późn. zm.</t>
  </si>
  <si>
    <t>Zarządzenie
Nr 19/2019</t>
  </si>
  <si>
    <t>25.01.2019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</si>
  <si>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/2019
BSO
z dnia 25.01.2019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</si>
  <si>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23/2019</t>
  </si>
  <si>
    <t>30.01.2019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</si>
  <si>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/2019
BSO
z dnia 30.01.2019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</si>
  <si>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35/2019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</si>
  <si>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/2019
BSO
z dnia 26.02.2019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</si>
  <si>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38/2019</t>
  </si>
  <si>
    <t>Zarządzenie
Nr 39/2019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</si>
  <si>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/2019
BSO
z dnia 28.02.2019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</t>
    </r>
  </si>
  <si>
    <t>INSTAGRAM: https://www.instagram.com/szuba76</t>
  </si>
  <si>
    <t>Zarządzenie
Nr 52/2019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</si>
  <si>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/2019
BSO
z dnia 15.03.2019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</si>
  <si>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60/2019</t>
  </si>
  <si>
    <t>Zarządzenie
Nr 62/2019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</si>
  <si>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</si>
  <si>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Zarządzenie
Nr 63/2019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</si>
  <si>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</si>
  <si>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74/2019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</si>
  <si>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</si>
  <si>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75/2019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</si>
  <si>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</si>
  <si>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77/2019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</si>
  <si>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/2019
BSO
z dnia 30.04.2019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</si>
  <si>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81/2019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</si>
  <si>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81</t>
    </r>
    <r>
      <rPr>
        <b/>
        <sz val="11"/>
        <color indexed="8"/>
        <rFont val="Czcionka tekstu podstawowego"/>
        <charset val="238"/>
      </rPr>
      <t xml:space="preserve">/2019
BSO
z dnia 13.05.2019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</si>
  <si>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90/2019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</si>
  <si>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/2019
BSO
z dnia 20.05.2019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</si>
  <si>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r>
      <t xml:space="preserve">URMSO
Nr VIII/73/2019
z dnia
27.03.2019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</si>
  <si>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r>
      <t xml:space="preserve">URMSO
Nr VII/63/2019
z dnia
27.02.2019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</si>
  <si>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97/2019</t>
  </si>
  <si>
    <r>
      <t xml:space="preserve">URMSO
Nr X/104/2019
z dnia
29.05.2019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</si>
  <si>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r>
      <t xml:space="preserve">Budżet na 2019 r.
stan na dzień
</t>
    </r>
    <r>
      <rPr>
        <b/>
        <sz val="11"/>
        <color indexed="56"/>
        <rFont val="Czcionka tekstu podstawowego"/>
        <charset val="238"/>
      </rPr>
      <t>30.05.2019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</si>
</sst>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6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43</v>
      </c>
    </row>
    <row r="9" spans="2:4">
      <c r="B9" s="53" t="s">
        <v>44</v>
      </c>
    </row>
    <row r="10" spans="2:4">
      <c r="B10" s="53" t="s">
        <v>52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42</v>
      </c>
    </row>
    <row r="19" spans="2:4">
      <c r="D19" s="51" t="s">
        <v>40</v>
      </c>
    </row>
    <row r="20" spans="2:4">
      <c r="D20" s="51" t="s">
        <v>64</v>
      </c>
    </row>
    <row r="22" spans="2:4">
      <c r="D22" s="49" t="s">
        <v>45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4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1" t="s">
        <v>27</v>
      </c>
      <c r="B2" s="61" t="s">
        <v>26</v>
      </c>
      <c r="C2" s="62" t="s">
        <v>25</v>
      </c>
      <c r="D2" s="63" t="s">
        <v>29</v>
      </c>
      <c r="E2" s="64"/>
      <c r="F2" s="65"/>
    </row>
    <row r="3" spans="1:6" s="20" customFormat="1" ht="38.25" customHeight="1">
      <c r="A3" s="61"/>
      <c r="B3" s="61"/>
      <c r="C3" s="62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132837412.62</v>
      </c>
      <c r="D5" s="21">
        <f>SUM(D6:D100)</f>
        <v>109161530</v>
      </c>
      <c r="E5" s="21">
        <f>SUM(E6:E100)</f>
        <v>23638922.620000001</v>
      </c>
      <c r="F5" s="21">
        <f>SUM(F6:F100)</f>
        <v>36960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130800000</v>
      </c>
      <c r="D6" s="18">
        <v>107780165</v>
      </c>
      <c r="E6" s="18">
        <v>22982875</v>
      </c>
      <c r="F6" s="18">
        <v>36960</v>
      </c>
    </row>
    <row r="7" spans="1:6" s="17" customFormat="1" ht="25.5">
      <c r="A7" s="33" t="s">
        <v>56</v>
      </c>
      <c r="B7" s="34" t="s">
        <v>57</v>
      </c>
      <c r="C7" s="19">
        <f t="shared" si="0"/>
        <v>4831.2299999999996</v>
      </c>
      <c r="D7" s="18">
        <v>0</v>
      </c>
      <c r="E7" s="18">
        <v>4831.2299999999996</v>
      </c>
      <c r="F7" s="18">
        <v>0</v>
      </c>
    </row>
    <row r="8" spans="1:6" ht="25.5">
      <c r="A8" s="33" t="s">
        <v>61</v>
      </c>
      <c r="B8" s="56">
        <v>43524</v>
      </c>
      <c r="C8" s="19">
        <f t="shared" ref="C8" si="1">SUM(D8:F8)</f>
        <v>497000</v>
      </c>
      <c r="D8" s="18">
        <v>497000</v>
      </c>
      <c r="E8" s="18">
        <v>0</v>
      </c>
      <c r="F8" s="18">
        <v>0</v>
      </c>
    </row>
    <row r="9" spans="1:6" ht="25.5">
      <c r="A9" s="33" t="s">
        <v>62</v>
      </c>
      <c r="B9" s="56">
        <v>43524</v>
      </c>
      <c r="C9" s="19">
        <f t="shared" ref="C9" si="2">SUM(D9:F9)</f>
        <v>2193</v>
      </c>
      <c r="D9" s="18">
        <v>0</v>
      </c>
      <c r="E9" s="18">
        <v>2193</v>
      </c>
      <c r="F9" s="18">
        <v>0</v>
      </c>
    </row>
    <row r="10" spans="1:6" ht="25.5">
      <c r="A10" s="33" t="s">
        <v>67</v>
      </c>
      <c r="B10" s="56">
        <v>43552</v>
      </c>
      <c r="C10" s="19">
        <f t="shared" ref="C10" si="3">SUM(D10:F10)</f>
        <v>372444</v>
      </c>
      <c r="D10" s="18">
        <v>372444</v>
      </c>
      <c r="E10" s="18">
        <v>0</v>
      </c>
      <c r="F10" s="18">
        <v>0</v>
      </c>
    </row>
    <row r="11" spans="1:6" ht="25.5">
      <c r="A11" s="33" t="s">
        <v>72</v>
      </c>
      <c r="B11" s="56">
        <v>43573</v>
      </c>
      <c r="C11" s="19">
        <f t="shared" ref="C11" si="4">SUM(D11:F11)</f>
        <v>93180.5</v>
      </c>
      <c r="D11" s="18">
        <v>30000</v>
      </c>
      <c r="E11" s="18">
        <v>63180.5</v>
      </c>
      <c r="F11" s="18">
        <v>0</v>
      </c>
    </row>
    <row r="12" spans="1:6" ht="25.5">
      <c r="A12" s="33" t="s">
        <v>76</v>
      </c>
      <c r="B12" s="56">
        <v>43585</v>
      </c>
      <c r="C12" s="19">
        <f t="shared" ref="C12" si="5">SUM(D12:F12)</f>
        <v>32205</v>
      </c>
      <c r="D12" s="18">
        <v>30338</v>
      </c>
      <c r="E12" s="18">
        <v>1867</v>
      </c>
      <c r="F12" s="18">
        <v>0</v>
      </c>
    </row>
    <row r="13" spans="1:6" ht="25.5">
      <c r="A13" s="33" t="s">
        <v>80</v>
      </c>
      <c r="B13" s="56">
        <v>43605</v>
      </c>
      <c r="C13" s="19">
        <f t="shared" ref="C13" si="6">SUM(D13:F13)</f>
        <v>583975.89</v>
      </c>
      <c r="D13" s="18">
        <v>0</v>
      </c>
      <c r="E13" s="18">
        <v>583975.89</v>
      </c>
      <c r="F13" s="18">
        <v>0</v>
      </c>
    </row>
    <row r="14" spans="1:6" ht="25.5">
      <c r="A14" s="33" t="s">
        <v>84</v>
      </c>
      <c r="B14" s="56">
        <v>43615</v>
      </c>
      <c r="C14" s="19">
        <f t="shared" ref="C14" si="7">SUM(D14:F14)</f>
        <v>451583</v>
      </c>
      <c r="D14" s="18">
        <v>451583</v>
      </c>
      <c r="E14" s="18">
        <v>0</v>
      </c>
      <c r="F1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1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1" t="s">
        <v>27</v>
      </c>
      <c r="B2" s="61" t="s">
        <v>26</v>
      </c>
      <c r="C2" s="62" t="s">
        <v>25</v>
      </c>
      <c r="D2" s="63" t="s">
        <v>29</v>
      </c>
      <c r="E2" s="64"/>
      <c r="F2" s="65"/>
    </row>
    <row r="3" spans="1:6" s="20" customFormat="1" ht="38.25" customHeight="1">
      <c r="A3" s="61"/>
      <c r="B3" s="61"/>
      <c r="C3" s="62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143937412.61999997</v>
      </c>
      <c r="D5" s="21">
        <f>SUM(D6:D100)</f>
        <v>120217490</v>
      </c>
      <c r="E5" s="21">
        <f>SUM(E6:E100)</f>
        <v>23638922.620000001</v>
      </c>
      <c r="F5" s="21">
        <f>SUM(F6:F100)</f>
        <v>81000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140300000</v>
      </c>
      <c r="D6" s="18">
        <v>117236125</v>
      </c>
      <c r="E6" s="18">
        <v>22982875</v>
      </c>
      <c r="F6" s="18">
        <v>81000</v>
      </c>
    </row>
    <row r="7" spans="1:6" ht="25.5">
      <c r="A7" s="33" t="s">
        <v>53</v>
      </c>
      <c r="B7" s="34" t="s">
        <v>54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56</v>
      </c>
      <c r="B8" s="34" t="s">
        <v>57</v>
      </c>
      <c r="C8" s="19">
        <f t="shared" ref="C8" si="1">SUM(D8:F8)</f>
        <v>4831.2299999999996</v>
      </c>
      <c r="D8" s="18">
        <v>0</v>
      </c>
      <c r="E8" s="18">
        <v>4831.2299999999996</v>
      </c>
      <c r="F8" s="18">
        <v>0</v>
      </c>
    </row>
    <row r="9" spans="1:6" ht="25.5">
      <c r="A9" s="33" t="s">
        <v>59</v>
      </c>
      <c r="B9" s="56">
        <v>43522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61</v>
      </c>
      <c r="B10" s="56">
        <v>43524</v>
      </c>
      <c r="C10" s="19">
        <f t="shared" ref="C10" si="3">SUM(D10:F10)</f>
        <v>497000</v>
      </c>
      <c r="D10" s="18">
        <v>497000</v>
      </c>
      <c r="E10" s="18">
        <v>0</v>
      </c>
      <c r="F10" s="18">
        <v>0</v>
      </c>
    </row>
    <row r="11" spans="1:6" ht="25.5">
      <c r="A11" s="33" t="s">
        <v>62</v>
      </c>
      <c r="B11" s="56">
        <v>43524</v>
      </c>
      <c r="C11" s="19">
        <f t="shared" ref="C11" si="4">SUM(D11:F11)</f>
        <v>2193</v>
      </c>
      <c r="D11" s="18">
        <v>0</v>
      </c>
      <c r="E11" s="18">
        <v>2193</v>
      </c>
      <c r="F11" s="18">
        <v>0</v>
      </c>
    </row>
    <row r="12" spans="1:6" ht="25.5">
      <c r="A12" s="33" t="s">
        <v>65</v>
      </c>
      <c r="B12" s="56">
        <v>43539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67</v>
      </c>
      <c r="B13" s="56">
        <v>43552</v>
      </c>
      <c r="C13" s="19">
        <f t="shared" ref="C13" si="6">SUM(D13:F13)</f>
        <v>372444</v>
      </c>
      <c r="D13" s="18">
        <v>372444</v>
      </c>
      <c r="E13" s="18">
        <v>0</v>
      </c>
      <c r="F13" s="18">
        <v>0</v>
      </c>
    </row>
    <row r="14" spans="1:6" ht="25.5">
      <c r="A14" s="33" t="s">
        <v>68</v>
      </c>
      <c r="B14" s="56">
        <v>43552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3" t="s">
        <v>70</v>
      </c>
      <c r="B15" s="56">
        <v>43552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72</v>
      </c>
      <c r="B16" s="56">
        <v>43573</v>
      </c>
      <c r="C16" s="19">
        <f t="shared" ref="C16" si="9">SUM(D16:F16)</f>
        <v>93180.5</v>
      </c>
      <c r="D16" s="18">
        <v>30000</v>
      </c>
      <c r="E16" s="18">
        <v>63180.5</v>
      </c>
      <c r="F16" s="18">
        <v>0</v>
      </c>
    </row>
    <row r="17" spans="1:6" ht="25.5">
      <c r="A17" s="33" t="s">
        <v>74</v>
      </c>
      <c r="B17" s="56">
        <v>43573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76</v>
      </c>
      <c r="B18" s="56">
        <v>43585</v>
      </c>
      <c r="C18" s="19">
        <f t="shared" ref="C18" si="11">SUM(D18:F18)</f>
        <v>32205</v>
      </c>
      <c r="D18" s="18">
        <v>30338</v>
      </c>
      <c r="E18" s="18">
        <v>1867</v>
      </c>
      <c r="F18" s="18">
        <v>0</v>
      </c>
    </row>
    <row r="19" spans="1:6" ht="25.5">
      <c r="A19" s="33" t="s">
        <v>78</v>
      </c>
      <c r="B19" s="56">
        <v>43598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3" t="s">
        <v>80</v>
      </c>
      <c r="B20" s="56">
        <v>43605</v>
      </c>
      <c r="C20" s="19">
        <f t="shared" ref="C20" si="13">SUM(D20:F20)</f>
        <v>583975.89</v>
      </c>
      <c r="D20" s="18">
        <v>0</v>
      </c>
      <c r="E20" s="18">
        <v>583975.89</v>
      </c>
      <c r="F20" s="18">
        <v>0</v>
      </c>
    </row>
    <row r="21" spans="1:6" ht="25.5">
      <c r="A21" s="33" t="s">
        <v>84</v>
      </c>
      <c r="B21" s="56">
        <v>43615</v>
      </c>
      <c r="C21" s="19">
        <f t="shared" ref="C21" si="14">SUM(D21:F21)</f>
        <v>2051583</v>
      </c>
      <c r="D21" s="18">
        <v>2051583</v>
      </c>
      <c r="E21" s="18">
        <v>0</v>
      </c>
      <c r="F2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1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5" t="s">
        <v>50</v>
      </c>
      <c r="C2" s="52" t="s">
        <v>55</v>
      </c>
      <c r="D2" s="52" t="s">
        <v>58</v>
      </c>
      <c r="E2" s="52" t="s">
        <v>60</v>
      </c>
      <c r="F2" s="58" t="s">
        <v>83</v>
      </c>
      <c r="G2" s="52" t="s">
        <v>63</v>
      </c>
      <c r="H2" s="52" t="s">
        <v>66</v>
      </c>
      <c r="I2" s="58" t="s">
        <v>82</v>
      </c>
      <c r="J2" s="52" t="s">
        <v>69</v>
      </c>
      <c r="K2" s="52" t="s">
        <v>71</v>
      </c>
      <c r="L2" s="52" t="s">
        <v>73</v>
      </c>
      <c r="M2" s="52" t="s">
        <v>75</v>
      </c>
      <c r="N2" s="52" t="s">
        <v>77</v>
      </c>
      <c r="O2" s="52" t="s">
        <v>79</v>
      </c>
      <c r="P2" s="52" t="s">
        <v>81</v>
      </c>
      <c r="Q2" s="58" t="s">
        <v>85</v>
      </c>
      <c r="R2" s="55" t="s">
        <v>41</v>
      </c>
      <c r="S2" s="55" t="s">
        <v>41</v>
      </c>
      <c r="T2" s="55" t="s">
        <v>41</v>
      </c>
      <c r="U2" s="55" t="s">
        <v>41</v>
      </c>
      <c r="V2" s="55" t="s">
        <v>41</v>
      </c>
      <c r="W2" s="55" t="s">
        <v>41</v>
      </c>
      <c r="X2" s="55" t="s">
        <v>41</v>
      </c>
      <c r="Y2" s="55" t="s">
        <v>41</v>
      </c>
      <c r="Z2" s="55" t="s">
        <v>41</v>
      </c>
      <c r="AA2" s="55" t="s">
        <v>41</v>
      </c>
      <c r="AB2" s="55" t="s">
        <v>41</v>
      </c>
      <c r="AC2" s="55" t="s">
        <v>41</v>
      </c>
      <c r="AD2" s="55" t="s">
        <v>41</v>
      </c>
      <c r="AE2" s="55" t="s">
        <v>41</v>
      </c>
      <c r="AF2" s="55" t="s">
        <v>41</v>
      </c>
      <c r="AG2" s="55" t="s">
        <v>41</v>
      </c>
      <c r="AH2" s="55" t="s">
        <v>41</v>
      </c>
      <c r="AI2" s="55" t="s">
        <v>41</v>
      </c>
      <c r="AJ2" s="55" t="s">
        <v>41</v>
      </c>
      <c r="AK2" s="55" t="s">
        <v>41</v>
      </c>
      <c r="AL2" s="55" t="s">
        <v>41</v>
      </c>
      <c r="AM2" s="55" t="s">
        <v>41</v>
      </c>
      <c r="AN2" s="55" t="s">
        <v>41</v>
      </c>
      <c r="AO2" s="55" t="s">
        <v>41</v>
      </c>
      <c r="AP2" s="55" t="s">
        <v>41</v>
      </c>
      <c r="AQ2" s="55" t="s">
        <v>41</v>
      </c>
      <c r="AR2" s="55" t="s">
        <v>41</v>
      </c>
      <c r="AS2" s="55" t="s">
        <v>41</v>
      </c>
      <c r="AT2" s="55" t="s">
        <v>41</v>
      </c>
      <c r="AU2" s="55" t="s">
        <v>41</v>
      </c>
      <c r="AV2" s="55" t="s">
        <v>41</v>
      </c>
      <c r="AW2" s="55" t="s">
        <v>41</v>
      </c>
      <c r="AX2" s="55" t="s">
        <v>41</v>
      </c>
      <c r="AY2" s="54" t="s">
        <v>41</v>
      </c>
      <c r="AZ2" s="54" t="s">
        <v>41</v>
      </c>
      <c r="BA2" s="31" t="s">
        <v>86</v>
      </c>
    </row>
    <row r="3" spans="1:53" ht="18" customHeight="1">
      <c r="A3" s="2" t="s">
        <v>1</v>
      </c>
      <c r="B3" s="6">
        <f t="shared" ref="B3:C3" si="0">SUM(B5:B6)</f>
        <v>130800000</v>
      </c>
      <c r="C3" s="32">
        <f t="shared" si="0"/>
        <v>0</v>
      </c>
      <c r="D3" s="32">
        <f t="shared" ref="D3:E3" si="1">SUM(D5:D6)</f>
        <v>4831.2299999999996</v>
      </c>
      <c r="E3" s="32">
        <f t="shared" si="1"/>
        <v>0</v>
      </c>
      <c r="F3" s="32">
        <f t="shared" ref="F3:G3" si="2">SUM(F5:F6)</f>
        <v>497000</v>
      </c>
      <c r="G3" s="32">
        <f t="shared" si="2"/>
        <v>2193</v>
      </c>
      <c r="H3" s="32">
        <f t="shared" ref="H3:I3" si="3">SUM(H5:H6)</f>
        <v>0</v>
      </c>
      <c r="I3" s="32">
        <f t="shared" si="3"/>
        <v>372444</v>
      </c>
      <c r="J3" s="32">
        <f t="shared" ref="J3:K3" si="4">SUM(J5:J6)</f>
        <v>0</v>
      </c>
      <c r="K3" s="32">
        <f t="shared" si="4"/>
        <v>0</v>
      </c>
      <c r="L3" s="32">
        <f t="shared" ref="L3:M3" si="5">SUM(L5:L6)</f>
        <v>93180.5</v>
      </c>
      <c r="M3" s="32">
        <f t="shared" si="5"/>
        <v>0</v>
      </c>
      <c r="N3" s="32">
        <f t="shared" ref="N3:O3" si="6">SUM(N5:N6)</f>
        <v>32205</v>
      </c>
      <c r="O3" s="32">
        <f t="shared" si="6"/>
        <v>0</v>
      </c>
      <c r="P3" s="32">
        <f t="shared" ref="P3:Q3" si="7">SUM(P5:P6)</f>
        <v>583975.89</v>
      </c>
      <c r="Q3" s="32">
        <f t="shared" si="7"/>
        <v>451583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132837412.62</v>
      </c>
    </row>
    <row r="4" spans="1:53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</row>
    <row r="5" spans="1:53" ht="14.25" customHeight="1">
      <c r="A5" s="1" t="s">
        <v>12</v>
      </c>
      <c r="B5" s="5">
        <v>119265000</v>
      </c>
      <c r="C5" s="35">
        <v>0</v>
      </c>
      <c r="D5" s="35">
        <v>4831.2299999999996</v>
      </c>
      <c r="E5" s="35">
        <v>0</v>
      </c>
      <c r="F5" s="35">
        <v>367000</v>
      </c>
      <c r="G5" s="35">
        <v>2193</v>
      </c>
      <c r="H5" s="35">
        <v>0</v>
      </c>
      <c r="I5" s="35">
        <v>372444</v>
      </c>
      <c r="J5" s="35">
        <v>0</v>
      </c>
      <c r="K5" s="35">
        <v>0</v>
      </c>
      <c r="L5" s="35">
        <v>93180.5</v>
      </c>
      <c r="M5" s="35">
        <v>0</v>
      </c>
      <c r="N5" s="35">
        <v>32205</v>
      </c>
      <c r="O5" s="35">
        <v>0</v>
      </c>
      <c r="P5" s="35">
        <v>583975.89</v>
      </c>
      <c r="Q5" s="35">
        <v>1122795</v>
      </c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>
        <f>SUM(B5:AZ5)</f>
        <v>121843624.62</v>
      </c>
    </row>
    <row r="6" spans="1:53" ht="14.25" customHeight="1">
      <c r="A6" s="1" t="s">
        <v>13</v>
      </c>
      <c r="B6" s="5">
        <v>11535000</v>
      </c>
      <c r="C6" s="35">
        <v>0</v>
      </c>
      <c r="D6" s="35">
        <v>0</v>
      </c>
      <c r="E6" s="35">
        <v>0</v>
      </c>
      <c r="F6" s="35">
        <v>130000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57">
        <v>-671212</v>
      </c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>
        <f>SUM(B6:AZ6)</f>
        <v>10993788</v>
      </c>
    </row>
    <row r="7" spans="1:53" ht="18" customHeight="1" thickBot="1">
      <c r="A7" s="8" t="s">
        <v>2</v>
      </c>
      <c r="B7" s="9">
        <v>12225000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>
        <v>0</v>
      </c>
      <c r="P7" s="36">
        <v>0</v>
      </c>
      <c r="Q7" s="36">
        <v>681000</v>
      </c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>
        <f>SUM(B7:AZ7)</f>
        <v>12906000</v>
      </c>
    </row>
    <row r="8" spans="1:53" ht="27" customHeight="1" thickBot="1">
      <c r="A8" s="14" t="s">
        <v>3</v>
      </c>
      <c r="B8" s="15">
        <f t="shared" ref="B8:C8" si="8">SUM(B3,B7)</f>
        <v>143025000</v>
      </c>
      <c r="C8" s="37">
        <f t="shared" si="8"/>
        <v>0</v>
      </c>
      <c r="D8" s="37">
        <f t="shared" ref="D8:E8" si="9">SUM(D3,D7)</f>
        <v>4831.2299999999996</v>
      </c>
      <c r="E8" s="37">
        <f t="shared" si="9"/>
        <v>0</v>
      </c>
      <c r="F8" s="37">
        <f t="shared" ref="F8:G8" si="10">SUM(F3,F7)</f>
        <v>497000</v>
      </c>
      <c r="G8" s="37">
        <f t="shared" si="10"/>
        <v>2193</v>
      </c>
      <c r="H8" s="37">
        <f t="shared" ref="H8:I8" si="11">SUM(H3,H7)</f>
        <v>0</v>
      </c>
      <c r="I8" s="37">
        <f t="shared" si="11"/>
        <v>372444</v>
      </c>
      <c r="J8" s="37">
        <f t="shared" ref="J8:K8" si="12">SUM(J3,J7)</f>
        <v>0</v>
      </c>
      <c r="K8" s="37">
        <f t="shared" si="12"/>
        <v>0</v>
      </c>
      <c r="L8" s="37">
        <f t="shared" ref="L8:M8" si="13">SUM(L3,L7)</f>
        <v>93180.5</v>
      </c>
      <c r="M8" s="37">
        <f t="shared" si="13"/>
        <v>0</v>
      </c>
      <c r="N8" s="37">
        <f t="shared" ref="N8:O8" si="14">SUM(N3,N7)</f>
        <v>32205</v>
      </c>
      <c r="O8" s="37">
        <f t="shared" si="14"/>
        <v>0</v>
      </c>
      <c r="P8" s="37">
        <f t="shared" ref="P8:Q8" si="15">SUM(P3,P7)</f>
        <v>583975.89</v>
      </c>
      <c r="Q8" s="37">
        <f t="shared" si="15"/>
        <v>1132583</v>
      </c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>
        <f>SUM(BA3,BA7)</f>
        <v>145743412.62</v>
      </c>
    </row>
    <row r="9" spans="1:53" ht="18" customHeight="1">
      <c r="A9" s="10" t="s">
        <v>4</v>
      </c>
      <c r="B9" s="11">
        <f t="shared" ref="B9:C9" si="16">SUM(B11:B12)</f>
        <v>140300000</v>
      </c>
      <c r="C9" s="38">
        <f t="shared" si="16"/>
        <v>0</v>
      </c>
      <c r="D9" s="38">
        <f t="shared" ref="D9:E9" si="17">SUM(D11:D12)</f>
        <v>4831.2299999999996</v>
      </c>
      <c r="E9" s="38">
        <f t="shared" si="17"/>
        <v>0</v>
      </c>
      <c r="F9" s="38">
        <f t="shared" ref="F9:G9" si="18">SUM(F11:F12)</f>
        <v>497000</v>
      </c>
      <c r="G9" s="38">
        <f t="shared" si="18"/>
        <v>2193</v>
      </c>
      <c r="H9" s="38">
        <f t="shared" ref="H9:I9" si="19">SUM(H11:H12)</f>
        <v>0</v>
      </c>
      <c r="I9" s="38">
        <f t="shared" si="19"/>
        <v>372444</v>
      </c>
      <c r="J9" s="38">
        <f t="shared" ref="J9:K9" si="20">SUM(J11:J12)</f>
        <v>0</v>
      </c>
      <c r="K9" s="38">
        <f t="shared" si="20"/>
        <v>0</v>
      </c>
      <c r="L9" s="38">
        <f t="shared" ref="L9:M9" si="21">SUM(L11:L12)</f>
        <v>93180.5</v>
      </c>
      <c r="M9" s="38">
        <f t="shared" si="21"/>
        <v>0</v>
      </c>
      <c r="N9" s="38">
        <f t="shared" ref="N9:O9" si="22">SUM(N11:N12)</f>
        <v>32205</v>
      </c>
      <c r="O9" s="38">
        <f t="shared" si="22"/>
        <v>0</v>
      </c>
      <c r="P9" s="38">
        <f t="shared" ref="P9:Q9" si="23">SUM(P11:P12)</f>
        <v>583975.89</v>
      </c>
      <c r="Q9" s="38">
        <f t="shared" si="23"/>
        <v>2051583</v>
      </c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>
        <f>SUM(BA11:BA12)</f>
        <v>143937412.62</v>
      </c>
    </row>
    <row r="10" spans="1:53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</row>
    <row r="11" spans="1:53" ht="14.25" customHeight="1">
      <c r="A11" s="1" t="s">
        <v>14</v>
      </c>
      <c r="B11" s="5">
        <v>119140000</v>
      </c>
      <c r="C11" s="35">
        <v>0</v>
      </c>
      <c r="D11" s="35">
        <v>4831.2299999999996</v>
      </c>
      <c r="E11" s="57">
        <v>-7000</v>
      </c>
      <c r="F11" s="35">
        <v>497000</v>
      </c>
      <c r="G11" s="35">
        <v>2193</v>
      </c>
      <c r="H11" s="57">
        <v>-48000</v>
      </c>
      <c r="I11" s="35">
        <v>359844</v>
      </c>
      <c r="J11" s="57">
        <v>-51500</v>
      </c>
      <c r="K11" s="35">
        <v>0</v>
      </c>
      <c r="L11" s="35">
        <v>93180.5</v>
      </c>
      <c r="M11" s="57">
        <v>-1800</v>
      </c>
      <c r="N11" s="35">
        <v>32205</v>
      </c>
      <c r="O11" s="35">
        <v>0</v>
      </c>
      <c r="P11" s="35">
        <v>583975.89</v>
      </c>
      <c r="Q11" s="35">
        <v>759583</v>
      </c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>
        <f>SUM(B11:AZ11)</f>
        <v>121364512.62</v>
      </c>
    </row>
    <row r="12" spans="1:53" ht="14.25" customHeight="1">
      <c r="A12" s="1" t="s">
        <v>15</v>
      </c>
      <c r="B12" s="5">
        <v>21160000</v>
      </c>
      <c r="C12" s="35">
        <v>0</v>
      </c>
      <c r="D12" s="35">
        <v>0</v>
      </c>
      <c r="E12" s="35">
        <v>7000</v>
      </c>
      <c r="F12" s="35">
        <v>0</v>
      </c>
      <c r="G12" s="35">
        <v>0</v>
      </c>
      <c r="H12" s="35">
        <v>48000</v>
      </c>
      <c r="I12" s="35">
        <v>12600</v>
      </c>
      <c r="J12" s="35">
        <v>51500</v>
      </c>
      <c r="K12" s="35">
        <v>0</v>
      </c>
      <c r="L12" s="35">
        <v>0</v>
      </c>
      <c r="M12" s="35">
        <v>1800</v>
      </c>
      <c r="N12" s="35">
        <v>0</v>
      </c>
      <c r="O12" s="35">
        <v>0</v>
      </c>
      <c r="P12" s="35">
        <v>0</v>
      </c>
      <c r="Q12" s="35">
        <v>1292000</v>
      </c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>
        <f>SUM(B12:AZ12)</f>
        <v>22572900</v>
      </c>
    </row>
    <row r="13" spans="1:53" ht="18" customHeight="1" thickBot="1">
      <c r="A13" s="8" t="s">
        <v>5</v>
      </c>
      <c r="B13" s="9">
        <v>2725000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60">
        <v>-919000</v>
      </c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>
        <f>SUM(B13:AZ13)</f>
        <v>1806000</v>
      </c>
    </row>
    <row r="14" spans="1:53" ht="27" customHeight="1" thickBot="1">
      <c r="A14" s="14" t="s">
        <v>3</v>
      </c>
      <c r="B14" s="15">
        <f t="shared" ref="B14:C14" si="24">SUM(B9,B13)</f>
        <v>143025000</v>
      </c>
      <c r="C14" s="37">
        <f t="shared" si="24"/>
        <v>0</v>
      </c>
      <c r="D14" s="37">
        <f t="shared" ref="D14:E14" si="25">SUM(D9,D13)</f>
        <v>4831.2299999999996</v>
      </c>
      <c r="E14" s="37">
        <f t="shared" si="25"/>
        <v>0</v>
      </c>
      <c r="F14" s="37">
        <f t="shared" ref="F14:G14" si="26">SUM(F9,F13)</f>
        <v>497000</v>
      </c>
      <c r="G14" s="37">
        <f t="shared" si="26"/>
        <v>2193</v>
      </c>
      <c r="H14" s="37">
        <f t="shared" ref="H14:I14" si="27">SUM(H9,H13)</f>
        <v>0</v>
      </c>
      <c r="I14" s="37">
        <f t="shared" si="27"/>
        <v>372444</v>
      </c>
      <c r="J14" s="37">
        <f t="shared" ref="J14:K14" si="28">SUM(J9,J13)</f>
        <v>0</v>
      </c>
      <c r="K14" s="37">
        <f t="shared" si="28"/>
        <v>0</v>
      </c>
      <c r="L14" s="37">
        <f t="shared" ref="L14:M14" si="29">SUM(L9,L13)</f>
        <v>93180.5</v>
      </c>
      <c r="M14" s="37">
        <f t="shared" si="29"/>
        <v>0</v>
      </c>
      <c r="N14" s="37">
        <f t="shared" ref="N14:O14" si="30">SUM(N9,N13)</f>
        <v>32205</v>
      </c>
      <c r="O14" s="37">
        <f t="shared" si="30"/>
        <v>0</v>
      </c>
      <c r="P14" s="37">
        <f t="shared" ref="P14:Q14" si="31">SUM(P9,P13)</f>
        <v>583975.89</v>
      </c>
      <c r="Q14" s="37">
        <f t="shared" si="31"/>
        <v>1132583</v>
      </c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>
        <f>SUM(BA9,BA13)</f>
        <v>145743412.62</v>
      </c>
    </row>
    <row r="15" spans="1:53" ht="18" customHeight="1">
      <c r="A15" s="12" t="s">
        <v>11</v>
      </c>
      <c r="B15" s="13">
        <f t="shared" ref="B15:C15" si="32">+B3-B9</f>
        <v>-9500000</v>
      </c>
      <c r="C15" s="39">
        <f t="shared" si="32"/>
        <v>0</v>
      </c>
      <c r="D15" s="39">
        <f t="shared" ref="D15:E15" si="33">+D3-D9</f>
        <v>0</v>
      </c>
      <c r="E15" s="39">
        <f t="shared" si="33"/>
        <v>0</v>
      </c>
      <c r="F15" s="39">
        <f t="shared" ref="F15:G15" si="34">+F3-F9</f>
        <v>0</v>
      </c>
      <c r="G15" s="39">
        <f t="shared" si="34"/>
        <v>0</v>
      </c>
      <c r="H15" s="39">
        <f t="shared" ref="H15:I15" si="35">+H3-H9</f>
        <v>0</v>
      </c>
      <c r="I15" s="39">
        <f t="shared" si="35"/>
        <v>0</v>
      </c>
      <c r="J15" s="39">
        <f t="shared" ref="J15:K15" si="36">+J3-J9</f>
        <v>0</v>
      </c>
      <c r="K15" s="39">
        <f t="shared" si="36"/>
        <v>0</v>
      </c>
      <c r="L15" s="39">
        <f t="shared" ref="L15:M15" si="37">+L3-L9</f>
        <v>0</v>
      </c>
      <c r="M15" s="39">
        <f t="shared" si="37"/>
        <v>0</v>
      </c>
      <c r="N15" s="39">
        <f t="shared" ref="N15:O15" si="38">+N3-N9</f>
        <v>0</v>
      </c>
      <c r="O15" s="39">
        <f t="shared" si="38"/>
        <v>0</v>
      </c>
      <c r="P15" s="39">
        <f t="shared" ref="P15:Q15" si="39">+P3-P9</f>
        <v>0</v>
      </c>
      <c r="Q15" s="41">
        <f t="shared" si="39"/>
        <v>-1600000</v>
      </c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41">
        <f>+BA3-BA9</f>
        <v>-11100000</v>
      </c>
    </row>
    <row r="16" spans="1:53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</row>
    <row r="17" spans="1:53" ht="18" customHeight="1">
      <c r="A17" s="42" t="s">
        <v>6</v>
      </c>
      <c r="B17" s="43">
        <f t="shared" ref="B17:C17" si="40">SUM(B19:B20)</f>
        <v>1230000</v>
      </c>
      <c r="C17" s="44">
        <f t="shared" si="40"/>
        <v>0</v>
      </c>
      <c r="D17" s="44">
        <f t="shared" ref="D17:E17" si="41">SUM(D19:D20)</f>
        <v>0</v>
      </c>
      <c r="E17" s="44">
        <f t="shared" si="41"/>
        <v>0</v>
      </c>
      <c r="F17" s="44">
        <f t="shared" ref="F17:G17" si="42">SUM(F19:F20)</f>
        <v>0</v>
      </c>
      <c r="G17" s="44">
        <f t="shared" si="42"/>
        <v>0</v>
      </c>
      <c r="H17" s="44">
        <f t="shared" ref="H17:I17" si="43">SUM(H19:H20)</f>
        <v>0</v>
      </c>
      <c r="I17" s="44">
        <f t="shared" si="43"/>
        <v>0</v>
      </c>
      <c r="J17" s="44">
        <f t="shared" ref="J17:K17" si="44">SUM(J19:J20)</f>
        <v>0</v>
      </c>
      <c r="K17" s="59">
        <f t="shared" si="44"/>
        <v>-22000</v>
      </c>
      <c r="L17" s="44">
        <f t="shared" ref="L17:M17" si="45">SUM(L19:L20)</f>
        <v>0</v>
      </c>
      <c r="M17" s="44">
        <f t="shared" si="45"/>
        <v>0</v>
      </c>
      <c r="N17" s="44">
        <f t="shared" ref="N17:O17" si="46">SUM(N19:N20)</f>
        <v>0</v>
      </c>
      <c r="O17" s="44">
        <f t="shared" si="46"/>
        <v>0</v>
      </c>
      <c r="P17" s="44">
        <f t="shared" ref="P17:Q17" si="47">SUM(P19:P20)</f>
        <v>0</v>
      </c>
      <c r="Q17" s="44">
        <f t="shared" si="47"/>
        <v>0</v>
      </c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>
        <f>SUM(BA19:BA20)</f>
        <v>1208000</v>
      </c>
    </row>
    <row r="18" spans="1:53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3" ht="24">
      <c r="A19" s="7" t="s">
        <v>36</v>
      </c>
      <c r="B19" s="5">
        <v>860000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57">
        <v>-22000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>
        <f>SUM(B19:AZ19)</f>
        <v>838000</v>
      </c>
    </row>
    <row r="20" spans="1:53" ht="24">
      <c r="A20" s="7" t="s">
        <v>37</v>
      </c>
      <c r="B20" s="5">
        <v>370000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>
        <f>SUM(B20:AZ20)</f>
        <v>370000</v>
      </c>
    </row>
    <row r="21" spans="1:53" ht="18" customHeight="1">
      <c r="A21" s="42" t="s">
        <v>7</v>
      </c>
      <c r="B21" s="43">
        <f t="shared" ref="B21:G21" si="48">SUM(B23:B24)</f>
        <v>650000</v>
      </c>
      <c r="C21" s="44">
        <f t="shared" si="48"/>
        <v>0</v>
      </c>
      <c r="D21" s="44">
        <f t="shared" si="48"/>
        <v>0</v>
      </c>
      <c r="E21" s="44">
        <f t="shared" si="48"/>
        <v>0</v>
      </c>
      <c r="F21" s="44">
        <f t="shared" si="48"/>
        <v>0</v>
      </c>
      <c r="G21" s="44">
        <f t="shared" si="48"/>
        <v>0</v>
      </c>
      <c r="H21" s="44">
        <f t="shared" ref="H21:I21" si="49">SUM(H23:H24)</f>
        <v>0</v>
      </c>
      <c r="I21" s="44">
        <f t="shared" si="49"/>
        <v>0</v>
      </c>
      <c r="J21" s="44">
        <f t="shared" ref="J21:K21" si="50">SUM(J23:J24)</f>
        <v>0</v>
      </c>
      <c r="K21" s="59">
        <f t="shared" si="50"/>
        <v>-106700</v>
      </c>
      <c r="L21" s="44">
        <f t="shared" ref="L21:M21" si="51">SUM(L23:L24)</f>
        <v>0</v>
      </c>
      <c r="M21" s="44">
        <f t="shared" si="51"/>
        <v>0</v>
      </c>
      <c r="N21" s="44">
        <f t="shared" ref="N21:O21" si="52">SUM(N23:N24)</f>
        <v>0</v>
      </c>
      <c r="O21" s="44">
        <f t="shared" si="52"/>
        <v>0</v>
      </c>
      <c r="P21" s="44">
        <f t="shared" ref="P21:Q21" si="53">SUM(P23:P24)</f>
        <v>0</v>
      </c>
      <c r="Q21" s="44">
        <f t="shared" si="53"/>
        <v>0</v>
      </c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>
        <f>SUM(BA23:BA24)</f>
        <v>543300</v>
      </c>
    </row>
    <row r="22" spans="1:53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</row>
    <row r="23" spans="1:53" ht="24">
      <c r="A23" s="7" t="s">
        <v>33</v>
      </c>
      <c r="B23" s="5">
        <v>350000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57">
        <v>-106700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>
        <f>SUM(B23:AZ23)</f>
        <v>243300</v>
      </c>
    </row>
    <row r="24" spans="1:53" ht="24">
      <c r="A24" s="7" t="s">
        <v>51</v>
      </c>
      <c r="B24" s="5">
        <v>300000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>
        <f>SUM(B24:AZ24)</f>
        <v>300000</v>
      </c>
    </row>
    <row r="27" spans="1:53">
      <c r="A27" s="29" t="s">
        <v>30</v>
      </c>
    </row>
    <row r="28" spans="1:53">
      <c r="A28" s="29" t="s">
        <v>34</v>
      </c>
    </row>
    <row r="29" spans="1:53">
      <c r="A29" s="29" t="s">
        <v>35</v>
      </c>
    </row>
    <row r="30" spans="1:53">
      <c r="A30" s="29" t="s">
        <v>31</v>
      </c>
    </row>
    <row r="31" spans="1:53">
      <c r="A31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8" fitToWidth="100" orientation="landscape" r:id="rId1"/>
  <headerFooter>
    <oddHeader>&amp;C&amp;"Czcionka tekstu podstawowego,Pogrubiony"&amp;12
BUDŻET GMINY STRZELCE OPOLSKIE NA 2019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2019 - Dochody</vt:lpstr>
      <vt:lpstr>Budżet 2019 - Wydatki</vt:lpstr>
      <vt:lpstr>Budżet 2019 -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po zmianach</dc:title>
  <dc:subject>Budżet 2019</dc:subject>
  <dc:creator>Piotr Szuba - p.szuba@strzelceopolskie.pl</dc:creator>
  <cp:keywords>Budżet 2019</cp:keywords>
  <dc:description>Budżet 2019 po zmianach</dc:description>
  <cp:lastModifiedBy>Piotr Szuba</cp:lastModifiedBy>
  <cp:lastPrinted>2018-12-30T16:07:08Z</cp:lastPrinted>
  <dcterms:created xsi:type="dcterms:W3CDTF">2010-01-23T12:25:49Z</dcterms:created>
  <dcterms:modified xsi:type="dcterms:W3CDTF">2019-06-01T14:45:08Z</dcterms:modified>
  <cp:category>Budżet 2019</cp:category>
</cp:coreProperties>
</file>