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FD9E7ED7-4AA3-4EF3-AD4C-5566EC574C2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Dane!$A$2:$AQ$157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56" i="15" l="1"/>
  <c r="C15" i="16" l="1"/>
  <c r="I155" i="15"/>
  <c r="I154" i="15" l="1"/>
  <c r="I153" i="15"/>
  <c r="I152" i="15"/>
  <c r="C13" i="16" l="1"/>
  <c r="I151" i="15"/>
  <c r="I150" i="15" l="1"/>
  <c r="I149" i="15" l="1"/>
  <c r="I148" i="15" l="1"/>
  <c r="C17" i="16" l="1"/>
  <c r="C16" i="16"/>
  <c r="I147" i="15"/>
  <c r="I146" i="15"/>
  <c r="I145" i="15"/>
  <c r="I144" i="15"/>
  <c r="I143" i="15" l="1"/>
  <c r="I142" i="15"/>
  <c r="I141" i="15"/>
  <c r="I140" i="15"/>
  <c r="I139" i="15" l="1"/>
  <c r="I138" i="15"/>
  <c r="I137" i="15" l="1"/>
  <c r="I136" i="15"/>
  <c r="I135" i="15" l="1"/>
  <c r="I134" i="15"/>
  <c r="I133" i="15" l="1"/>
  <c r="I132" i="15"/>
  <c r="C12" i="16" l="1"/>
  <c r="I131" i="15"/>
  <c r="I130" i="15" l="1"/>
  <c r="C14" i="16" s="1"/>
  <c r="I129" i="15" l="1"/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9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57" i="15"/>
  <c r="C6" i="16" l="1"/>
  <c r="C11" i="16"/>
  <c r="C10" i="16"/>
  <c r="C18" i="16"/>
  <c r="C9" i="16"/>
  <c r="C5" i="16"/>
  <c r="C8" i="16"/>
  <c r="C24" i="16" l="1"/>
  <c r="C25" i="16"/>
  <c r="C1" i="16"/>
  <c r="C22" i="16" l="1"/>
</calcChain>
</file>

<file path=xl/sharedStrings.xml><?xml version="1.0" encoding="utf-8"?>
<sst xmlns="http://schemas.openxmlformats.org/spreadsheetml/2006/main" count="6035" uniqueCount="273">
  <si>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</si>
  <si>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</si>
  <si>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</si>
  <si>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</si>
  <si>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</si>
  <si>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</si>
  <si>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</si>
  <si>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</si>
  <si>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</si>
  <si>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</si>
  <si>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</si>
  <si>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</si>
  <si>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</si>
  <si>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</si>
  <si>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</si>
  <si>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</si>
  <si>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</si>
  <si>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</si>
  <si>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</si>
  <si>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</si>
  <si>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</si>
  <si>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</si>
  <si>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</si>
  <si>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</si>
  <si>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</si>
  <si>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</si>
  <si>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</si>
  <si>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</si>
  <si>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</si>
  <si>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</si>
  <si>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</si>
  <si>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</si>
  <si>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</si>
  <si>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</si>
  <si>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</si>
  <si>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</si>
  <si>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</si>
  <si>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</si>
  <si>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</si>
  <si>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</si>
  <si>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</si>
  <si>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</si>
  <si>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</si>
  <si>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</si>
  <si>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</si>
  <si>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</si>
  <si>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</si>
  <si>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</si>
  <si>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</si>
  <si>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</si>
  <si>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</si>
  <si>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</si>
  <si>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</si>
  <si>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</si>
  <si>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</si>
  <si>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</si>
  <si>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</si>
  <si>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</si>
  <si>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</si>
  <si>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</si>
  <si>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</si>
  <si>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</si>
  <si>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</si>
  <si>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</si>
  <si>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</si>
  <si>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</si>
  <si>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</si>
  <si>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</si>
  <si>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</si>
  <si>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</si>
  <si>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</si>
  <si>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</si>
  <si>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</si>
  <si>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</si>
  <si>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</si>
  <si>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</si>
  <si>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</si>
  <si>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</si>
  <si>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</si>
  <si>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</si>
  <si>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</si>
  <si>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</si>
  <si>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</si>
  <si>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</si>
  <si>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</si>
  <si>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</si>
  <si>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</si>
  <si>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</si>
  <si>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</si>
  <si>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</si>
  <si>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</si>
  <si>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</si>
  <si>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</si>
  <si>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</si>
  <si>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</si>
  <si>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</si>
  <si>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</si>
  <si>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</si>
  <si>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</si>
  <si>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</si>
  <si>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</si>
  <si>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</si>
  <si>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</si>
  <si>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</si>
  <si>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</si>
  <si>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</si>
  <si>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</si>
  <si>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</si>
  <si>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</si>
  <si>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</si>
  <si>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</si>
  <si>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</si>
  <si>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</si>
  <si>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</si>
  <si>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</si>
  <si>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</si>
  <si>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</si>
  <si>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</si>
  <si>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</si>
  <si>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</si>
  <si>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</si>
  <si>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</si>
  <si>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</si>
  <si>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</si>
  <si>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</si>
  <si>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</si>
  <si>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</si>
  <si>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</si>
  <si>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</si>
  <si>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</si>
  <si>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</si>
  <si>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</si>
  <si>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</si>
  <si>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</si>
  <si>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</si>
  <si>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</si>
  <si>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</si>
  <si>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</si>
  <si>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</si>
  <si>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</si>
  <si>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</si>
  <si>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</si>
  <si>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</si>
  <si>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</si>
  <si>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</si>
  <si>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</si>
  <si>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</si>
  <si>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</si>
  <si>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</si>
  <si>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</si>
  <si>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</si>
  <si>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</si>
  <si>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</si>
  <si>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</si>
  <si>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</si>
  <si>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</si>
  <si>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</si>
  <si>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</si>
  <si>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</si>
  <si>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</si>
  <si>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</si>
  <si>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</si>
  <si>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</si>
  <si>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</si>
  <si>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</si>
  <si>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</si>
  <si>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</si>
  <si>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</si>
  <si>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</si>
  <si>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</si>
  <si>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</si>
  <si>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</si>
  <si>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</si>
  <si>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</si>
  <si>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</si>
  <si>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</si>
  <si>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</si>
  <si>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</si>
  <si>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</si>
  <si>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</si>
  <si>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</si>
  <si>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</si>
  <si>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</si>
  <si>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</si>
  <si>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</si>
  <si>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</si>
  <si>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</si>
  <si>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</si>
  <si>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</si>
  <si>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</si>
  <si>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</si>
  <si>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</si>
  <si>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</si>
  <si>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</si>
  <si>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</si>
  <si>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</si>
  <si>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</si>
  <si>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</si>
  <si>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</si>
  <si>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</si>
  <si>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</si>
  <si>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</si>
  <si>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</si>
  <si>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</si>
  <si>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</si>
  <si>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</si>
  <si>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</si>
  <si>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</si>
  <si>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</si>
  <si>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</si>
  <si>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</si>
  <si>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</si>
  <si>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</si>
  <si>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</si>
  <si>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</si>
  <si>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</si>
  <si>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</si>
  <si>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</si>
  <si>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</si>
  <si>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</si>
  <si>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</si>
  <si>
    <t>Zakup samochodu pożarniczego (OSP Kalinowice)</t>
  </si>
  <si>
    <t>Zakup wózka reanimacyjnego (Szpital Powiatowy im. Prałata J. Glowatzkiego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</si>
  <si>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</si>
  <si>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</si>
  <si>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t>Naprawa uszkodzonych paneli fotowoltaicznych na dachu PSP w Suchej przy ul. Kościelnej 40</t>
  </si>
  <si>
    <t>Przebudowa budynku gospodarczego na lokal gastronomiczny na OW "Rybaczówka"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</si>
  <si>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</si>
  <si>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>Wniosek
z dnia
13.05.2019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</si>
  <si>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16.05.2019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</si>
  <si>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Remonty dróg po budowie kanalizacji sanitarnej - ulica Kolejowa, Opolska boczna, Wilkowskiego, Piękna i Leśna w Strzelcach Opolskich</t>
  </si>
  <si>
    <t>Budowa oświetlenia przejścia dla pieszych wzdłuż drogi powiatowej Nr 1822 O - ul. Jemielnickiej
w miejscowości Sucha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</si>
  <si>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97</t>
    </r>
    <r>
      <rPr>
        <b/>
        <sz val="10"/>
        <rFont val="Arial"/>
        <family val="2"/>
        <charset val="238"/>
      </rPr>
      <t>/2019
BSO
z dnia 30.05.2019 r.</t>
    </r>
  </si>
  <si>
    <r>
      <t>Wniosek
z dnia
14.06.2019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</si>
  <si>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/2019
BSO
z dnia 27.06.2019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</si>
  <si>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122</t>
    </r>
    <r>
      <rPr>
        <b/>
        <sz val="10"/>
        <rFont val="Arial"/>
        <family val="2"/>
        <charset val="238"/>
      </rPr>
      <t>/2019
BSO
z dnia 27.06.2019 r.</t>
    </r>
  </si>
  <si>
    <t>Zakup i wdrożenie systemu informatycznego do obsługi budżetu obywatelskiego</t>
  </si>
  <si>
    <t>Zakup i wdrożenie urządzenia do bezpiecznego przechowywania i kontroli kluczy w Urzędzie
tzw. depozytora kluczy wraz z zintegrowanym z depozytorem systemem Rejestracji Czasu Pracy</t>
  </si>
  <si>
    <r>
      <t>Wniosek
z dnia
18.07.2019 r.
[</t>
    </r>
    <r>
      <rPr>
        <b/>
        <sz val="10"/>
        <color rgb="FFFF0000"/>
        <rFont val="Arial"/>
        <family val="2"/>
        <charset val="238"/>
      </rPr>
      <t>OPS</t>
    </r>
    <r>
      <rPr>
        <b/>
        <sz val="10"/>
        <rFont val="Arial"/>
        <family val="2"/>
        <charset val="238"/>
      </rPr>
      <t>]</t>
    </r>
  </si>
  <si>
    <t>Remont dachu w budynku przy ul. Parafialnej w Strzelcach Opolskich</t>
  </si>
  <si>
    <r>
      <t>Wniosek
z dnia
19.07.2019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</si>
  <si>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Remont pokrycia dachowego budynku wraz z obróbkami blacharskimi w PP w Dziewkowicach</t>
  </si>
  <si>
    <t>Remont dróg - wykonanie nawierzchni z frezowin</t>
  </si>
  <si>
    <t>Wykonanie dokumentacji projektowo-kosztorysowej na adaptację części budynku przedszkola ujętego w gminnej ewidencji zabytków na potrzeby Zespołu Placówek Oświatowych
w Dziewkowicach</t>
  </si>
  <si>
    <t>Wykonanie dokumentacji projektowo-kosztorysowej na adaptację pomieszczeń byłego
mieszkania na potrzeby Przedszkola Publicznego Nr 10 w Strzelcach Opolskich</t>
  </si>
  <si>
    <t>Wykonanie dokumentacji projektowo-kosztorysowej na przebudowę stadionu miejskiego
przy Międzyszkolnym Ośrodku Sportowym na potrzeby wybranych konkurencji lekkoatletycznych wraz z rozbudową oświetlenia</t>
  </si>
  <si>
    <t>Zakup urządzeń klimatyzacyjnych (Szpital Powiatowy im. Prałata J. Glowatzkiego w Strzelcach Opolskich)</t>
  </si>
  <si>
    <r>
      <t>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</si>
  <si>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</si>
  <si>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</si>
  <si>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t>Rozbudowa drogi gminnej ul. Strzeleckiej w Dziewkowicach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</si>
  <si>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152</t>
    </r>
    <r>
      <rPr>
        <b/>
        <sz val="10"/>
        <rFont val="Arial"/>
        <family val="2"/>
        <charset val="238"/>
      </rPr>
      <t>/2019
BSO
z dnia 31.07.2019 r.</t>
    </r>
  </si>
  <si>
    <r>
      <t>Wniosek
z dnia
10.07.2019 r.
[</t>
    </r>
    <r>
      <rPr>
        <b/>
        <sz val="10"/>
        <color rgb="FFFF0000"/>
        <rFont val="Arial"/>
        <family val="2"/>
        <charset val="238"/>
      </rPr>
      <t>ŚDS</t>
    </r>
    <r>
      <rPr>
        <b/>
        <sz val="10"/>
        <rFont val="Arial"/>
        <family val="2"/>
        <charset val="238"/>
      </rPr>
      <t>]</t>
    </r>
  </si>
  <si>
    <t>Zabudowa tarasu wraz z ciągiem komunikacyjnym w budynku Środowiskowego Domu Samopomocy w Strzelcach Opolskich</t>
  </si>
  <si>
    <r>
      <t>Wniosek
z dnia
22.07.2019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</si>
  <si>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</si>
  <si>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ul. Rynek na odcinku od banku Santander do budynku Rynek 21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</si>
  <si>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>Wniosek
z dnia
6.08.2019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</si>
  <si>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Modernizacja chodnika w ciągu ul. Osiedle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</si>
  <si>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159</t>
    </r>
    <r>
      <rPr>
        <b/>
        <sz val="10"/>
        <rFont val="Arial"/>
        <family val="2"/>
        <charset val="238"/>
      </rPr>
      <t>/2019
BSO
z dnia 14.08.2019 r.</t>
    </r>
  </si>
  <si>
    <t>Fundusz Wsparcia PSP (Komenda Powiatowa Państwowej Straży Pożarnej w Strzelcach Opolskich)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</si>
  <si>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</si>
  <si>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rPr>
        <b/>
        <sz val="9"/>
        <color rgb="FFFF0000"/>
        <rFont val="Arial"/>
        <family val="2"/>
        <charset val="238"/>
      </rPr>
      <t>Modernizacja mostu w ciągu ul. Wodnej w Kadłubie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</si>
  <si>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Rewitalizacja ścieżek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</si>
  <si>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 xml:space="preserve">Dostosowanie obiektu Centrum Kultury w Szczepanku dla potrzeb osób niepełnosprawnych
</t>
    </r>
    <r>
      <rPr>
        <b/>
        <sz val="9"/>
        <rFont val="Arial"/>
        <family val="2"/>
        <charset val="238"/>
      </rPr>
      <t>- opracowanie dokumentacji projektowej</t>
    </r>
  </si>
  <si>
    <t>Dofinansowanie zakupu samochodu pożarniczego (Ochotnicza Straż Pożarna w Kalinowicach)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</si>
  <si>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</si>
  <si>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173</t>
    </r>
    <r>
      <rPr>
        <b/>
        <sz val="10"/>
        <rFont val="Arial"/>
        <family val="2"/>
        <charset val="238"/>
      </rPr>
      <t>/2019
BSO
z dnia 12.09.2019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</si>
  <si>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182</t>
    </r>
    <r>
      <rPr>
        <b/>
        <sz val="10"/>
        <rFont val="Arial"/>
        <family val="2"/>
        <charset val="238"/>
      </rPr>
      <t>/2019
BSO
z dnia 26.09.2019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</si>
  <si>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183</t>
    </r>
    <r>
      <rPr>
        <b/>
        <sz val="10"/>
        <rFont val="Arial"/>
        <family val="2"/>
        <charset val="238"/>
      </rPr>
      <t>/2019
BSO
z dnia 26.09.2019 r.</t>
    </r>
  </si>
  <si>
    <t>Zakup aeratora napowierzchniowego</t>
  </si>
  <si>
    <r>
      <t>Wniosek
z dnia
9.09.2019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</si>
  <si>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2.09.2019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</si>
</sst>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Q157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43" width="20.7109375" style="21" customWidth="1"/>
    <col min="44" max="16384" width="9.140625" style="21"/>
  </cols>
  <sheetData>
    <row r="2" spans="1:43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3" t="s">
        <v>228</v>
      </c>
      <c r="Y2" s="3" t="s">
        <v>229</v>
      </c>
      <c r="Z2" s="3" t="s">
        <v>232</v>
      </c>
      <c r="AA2" s="3" t="s">
        <v>233</v>
      </c>
      <c r="AB2" s="3" t="s">
        <v>234</v>
      </c>
      <c r="AC2" s="3" t="s">
        <v>235</v>
      </c>
      <c r="AD2" s="3" t="s">
        <v>252</v>
      </c>
      <c r="AE2" s="3" t="s">
        <v>238</v>
      </c>
      <c r="AF2" s="3" t="s">
        <v>240</v>
      </c>
      <c r="AG2" s="3" t="s">
        <v>254</v>
      </c>
      <c r="AH2" s="3" t="s">
        <v>251</v>
      </c>
      <c r="AI2" s="3" t="s">
        <v>255</v>
      </c>
      <c r="AJ2" s="3" t="s">
        <v>257</v>
      </c>
      <c r="AK2" s="3" t="s">
        <v>259</v>
      </c>
      <c r="AL2" s="3" t="s">
        <v>272</v>
      </c>
      <c r="AM2" s="3" t="s">
        <v>271</v>
      </c>
      <c r="AN2" s="3" t="s">
        <v>267</v>
      </c>
      <c r="AO2" s="3" t="s">
        <v>268</v>
      </c>
      <c r="AP2" s="3" t="s">
        <v>269</v>
      </c>
      <c r="AQ2" s="22" t="s">
        <v>78</v>
      </c>
    </row>
    <row r="3" spans="1:43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SUM(J3:AQ3)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  <c r="Y3" s="13" t="s">
        <v>78</v>
      </c>
      <c r="Z3" s="13" t="s">
        <v>78</v>
      </c>
      <c r="AA3" s="13" t="s">
        <v>78</v>
      </c>
      <c r="AB3" s="13" t="s">
        <v>78</v>
      </c>
      <c r="AC3" s="13" t="s">
        <v>78</v>
      </c>
      <c r="AD3" s="13" t="s">
        <v>78</v>
      </c>
      <c r="AE3" s="13" t="s">
        <v>78</v>
      </c>
      <c r="AF3" s="13" t="s">
        <v>78</v>
      </c>
      <c r="AG3" s="13" t="s">
        <v>78</v>
      </c>
      <c r="AH3" s="13" t="s">
        <v>78</v>
      </c>
      <c r="AI3" s="13" t="s">
        <v>78</v>
      </c>
      <c r="AJ3" s="13" t="s">
        <v>78</v>
      </c>
      <c r="AK3" s="13" t="s">
        <v>78</v>
      </c>
      <c r="AL3" s="13" t="s">
        <v>78</v>
      </c>
      <c r="AM3" s="13" t="s">
        <v>78</v>
      </c>
      <c r="AN3" s="13" t="s">
        <v>78</v>
      </c>
      <c r="AO3" s="13" t="s">
        <v>78</v>
      </c>
      <c r="AP3" s="13" t="s">
        <v>78</v>
      </c>
      <c r="AQ3" s="13" t="s">
        <v>78</v>
      </c>
    </row>
    <row r="4" spans="1:43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  <c r="Y4" s="13" t="s">
        <v>78</v>
      </c>
      <c r="Z4" s="13" t="s">
        <v>78</v>
      </c>
      <c r="AA4" s="13" t="s">
        <v>78</v>
      </c>
      <c r="AB4" s="13" t="s">
        <v>78</v>
      </c>
      <c r="AC4" s="13" t="s">
        <v>78</v>
      </c>
      <c r="AD4" s="13" t="s">
        <v>78</v>
      </c>
      <c r="AE4" s="13" t="s">
        <v>78</v>
      </c>
      <c r="AF4" s="13" t="s">
        <v>78</v>
      </c>
      <c r="AG4" s="13" t="s">
        <v>78</v>
      </c>
      <c r="AH4" s="13" t="s">
        <v>78</v>
      </c>
      <c r="AI4" s="13" t="s">
        <v>78</v>
      </c>
      <c r="AJ4" s="13" t="s">
        <v>78</v>
      </c>
      <c r="AK4" s="13" t="s">
        <v>78</v>
      </c>
      <c r="AL4" s="13" t="s">
        <v>78</v>
      </c>
      <c r="AM4" s="13" t="s">
        <v>78</v>
      </c>
      <c r="AN4" s="13" t="s">
        <v>78</v>
      </c>
      <c r="AO4" s="13" t="s">
        <v>78</v>
      </c>
      <c r="AP4" s="13" t="s">
        <v>78</v>
      </c>
      <c r="AQ4" s="13" t="s">
        <v>78</v>
      </c>
    </row>
    <row r="5" spans="1:43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550000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  <c r="Y5" s="13" t="s">
        <v>78</v>
      </c>
      <c r="Z5" s="13" t="s">
        <v>78</v>
      </c>
      <c r="AA5" s="13" t="s">
        <v>78</v>
      </c>
      <c r="AB5" s="13" t="s">
        <v>78</v>
      </c>
      <c r="AC5" s="13" t="s">
        <v>78</v>
      </c>
      <c r="AD5" s="13" t="s">
        <v>78</v>
      </c>
      <c r="AE5" s="13" t="s">
        <v>78</v>
      </c>
      <c r="AF5" s="13" t="s">
        <v>78</v>
      </c>
      <c r="AG5" s="13" t="s">
        <v>78</v>
      </c>
      <c r="AH5" s="13">
        <v>100000</v>
      </c>
      <c r="AI5" s="13" t="s">
        <v>78</v>
      </c>
      <c r="AJ5" s="13" t="s">
        <v>78</v>
      </c>
      <c r="AK5" s="13" t="s">
        <v>78</v>
      </c>
      <c r="AL5" s="13" t="s">
        <v>78</v>
      </c>
      <c r="AM5" s="13" t="s">
        <v>78</v>
      </c>
      <c r="AN5" s="13" t="s">
        <v>78</v>
      </c>
      <c r="AO5" s="13" t="s">
        <v>78</v>
      </c>
      <c r="AP5" s="13" t="s">
        <v>78</v>
      </c>
      <c r="AQ5" s="13" t="s">
        <v>78</v>
      </c>
    </row>
    <row r="6" spans="1:43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  <c r="AE6" s="13" t="s">
        <v>78</v>
      </c>
      <c r="AF6" s="13" t="s">
        <v>78</v>
      </c>
      <c r="AG6" s="13" t="s">
        <v>78</v>
      </c>
      <c r="AH6" s="13" t="s">
        <v>78</v>
      </c>
      <c r="AI6" s="13" t="s">
        <v>78</v>
      </c>
      <c r="AJ6" s="13" t="s">
        <v>78</v>
      </c>
      <c r="AK6" s="13" t="s">
        <v>78</v>
      </c>
      <c r="AL6" s="13" t="s">
        <v>78</v>
      </c>
      <c r="AM6" s="13" t="s">
        <v>78</v>
      </c>
      <c r="AN6" s="13" t="s">
        <v>78</v>
      </c>
      <c r="AO6" s="13" t="s">
        <v>78</v>
      </c>
      <c r="AP6" s="13" t="s">
        <v>78</v>
      </c>
      <c r="AQ6" s="13" t="s">
        <v>78</v>
      </c>
    </row>
    <row r="7" spans="1:43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3130000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  <c r="AE7" s="13" t="s">
        <v>78</v>
      </c>
      <c r="AF7" s="13" t="s">
        <v>78</v>
      </c>
      <c r="AG7" s="13" t="s">
        <v>78</v>
      </c>
      <c r="AH7" s="13">
        <v>130000</v>
      </c>
      <c r="AI7" s="13" t="s">
        <v>78</v>
      </c>
      <c r="AJ7" s="13" t="s">
        <v>78</v>
      </c>
      <c r="AK7" s="13" t="s">
        <v>78</v>
      </c>
      <c r="AL7" s="13" t="s">
        <v>78</v>
      </c>
      <c r="AM7" s="13" t="s">
        <v>78</v>
      </c>
      <c r="AN7" s="13" t="s">
        <v>78</v>
      </c>
      <c r="AO7" s="13" t="s">
        <v>78</v>
      </c>
      <c r="AP7" s="13" t="s">
        <v>78</v>
      </c>
      <c r="AQ7" s="13" t="s">
        <v>78</v>
      </c>
    </row>
    <row r="8" spans="1:43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  <c r="AE8" s="13" t="s">
        <v>78</v>
      </c>
      <c r="AF8" s="13" t="s">
        <v>78</v>
      </c>
      <c r="AG8" s="13" t="s">
        <v>78</v>
      </c>
      <c r="AH8" s="13" t="s">
        <v>78</v>
      </c>
      <c r="AI8" s="13" t="s">
        <v>78</v>
      </c>
      <c r="AJ8" s="13" t="s">
        <v>78</v>
      </c>
      <c r="AK8" s="13" t="s">
        <v>78</v>
      </c>
      <c r="AL8" s="13" t="s">
        <v>78</v>
      </c>
      <c r="AM8" s="13" t="s">
        <v>78</v>
      </c>
      <c r="AN8" s="13" t="s">
        <v>78</v>
      </c>
      <c r="AO8" s="13" t="s">
        <v>78</v>
      </c>
      <c r="AP8" s="13" t="s">
        <v>78</v>
      </c>
      <c r="AQ8" s="13" t="s">
        <v>78</v>
      </c>
    </row>
    <row r="9" spans="1:43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  <c r="AE9" s="13" t="s">
        <v>78</v>
      </c>
      <c r="AF9" s="13" t="s">
        <v>78</v>
      </c>
      <c r="AG9" s="13" t="s">
        <v>78</v>
      </c>
      <c r="AH9" s="13" t="s">
        <v>78</v>
      </c>
      <c r="AI9" s="13" t="s">
        <v>78</v>
      </c>
      <c r="AJ9" s="13" t="s">
        <v>78</v>
      </c>
      <c r="AK9" s="13" t="s">
        <v>78</v>
      </c>
      <c r="AL9" s="13" t="s">
        <v>78</v>
      </c>
      <c r="AM9" s="13" t="s">
        <v>78</v>
      </c>
      <c r="AN9" s="13" t="s">
        <v>78</v>
      </c>
      <c r="AO9" s="13" t="s">
        <v>78</v>
      </c>
      <c r="AP9" s="13" t="s">
        <v>78</v>
      </c>
      <c r="AQ9" s="13" t="s">
        <v>78</v>
      </c>
    </row>
    <row r="10" spans="1:43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  <c r="AE10" s="13" t="s">
        <v>78</v>
      </c>
      <c r="AF10" s="13" t="s">
        <v>78</v>
      </c>
      <c r="AG10" s="13" t="s">
        <v>78</v>
      </c>
      <c r="AH10" s="13" t="s">
        <v>78</v>
      </c>
      <c r="AI10" s="13" t="s">
        <v>78</v>
      </c>
      <c r="AJ10" s="13" t="s">
        <v>78</v>
      </c>
      <c r="AK10" s="13" t="s">
        <v>78</v>
      </c>
      <c r="AL10" s="13" t="s">
        <v>78</v>
      </c>
      <c r="AM10" s="13" t="s">
        <v>78</v>
      </c>
      <c r="AN10" s="13" t="s">
        <v>78</v>
      </c>
      <c r="AO10" s="13" t="s">
        <v>78</v>
      </c>
      <c r="AP10" s="13" t="s">
        <v>78</v>
      </c>
      <c r="AQ10" s="13" t="s">
        <v>78</v>
      </c>
    </row>
    <row r="11" spans="1:43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  <c r="AE11" s="13" t="s">
        <v>78</v>
      </c>
      <c r="AF11" s="13" t="s">
        <v>78</v>
      </c>
      <c r="AG11" s="13" t="s">
        <v>78</v>
      </c>
      <c r="AH11" s="13" t="s">
        <v>78</v>
      </c>
      <c r="AI11" s="13" t="s">
        <v>78</v>
      </c>
      <c r="AJ11" s="13" t="s">
        <v>78</v>
      </c>
      <c r="AK11" s="13" t="s">
        <v>78</v>
      </c>
      <c r="AL11" s="13" t="s">
        <v>78</v>
      </c>
      <c r="AM11" s="13" t="s">
        <v>78</v>
      </c>
      <c r="AN11" s="13" t="s">
        <v>78</v>
      </c>
      <c r="AO11" s="13" t="s">
        <v>78</v>
      </c>
      <c r="AP11" s="13" t="s">
        <v>78</v>
      </c>
      <c r="AQ11" s="13" t="s">
        <v>78</v>
      </c>
    </row>
    <row r="12" spans="1:43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  <c r="AE12" s="13" t="s">
        <v>78</v>
      </c>
      <c r="AF12" s="13" t="s">
        <v>78</v>
      </c>
      <c r="AG12" s="13" t="s">
        <v>78</v>
      </c>
      <c r="AH12" s="13" t="s">
        <v>78</v>
      </c>
      <c r="AI12" s="13" t="s">
        <v>78</v>
      </c>
      <c r="AJ12" s="13" t="s">
        <v>78</v>
      </c>
      <c r="AK12" s="13" t="s">
        <v>78</v>
      </c>
      <c r="AL12" s="13" t="s">
        <v>78</v>
      </c>
      <c r="AM12" s="13" t="s">
        <v>78</v>
      </c>
      <c r="AN12" s="13" t="s">
        <v>78</v>
      </c>
      <c r="AO12" s="13" t="s">
        <v>78</v>
      </c>
      <c r="AP12" s="13" t="s">
        <v>78</v>
      </c>
      <c r="AQ12" s="13" t="s">
        <v>78</v>
      </c>
    </row>
    <row r="13" spans="1:43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  <c r="AE13" s="13" t="s">
        <v>78</v>
      </c>
      <c r="AF13" s="13" t="s">
        <v>78</v>
      </c>
      <c r="AG13" s="13" t="s">
        <v>78</v>
      </c>
      <c r="AH13" s="13" t="s">
        <v>78</v>
      </c>
      <c r="AI13" s="13" t="s">
        <v>78</v>
      </c>
      <c r="AJ13" s="13" t="s">
        <v>78</v>
      </c>
      <c r="AK13" s="13" t="s">
        <v>78</v>
      </c>
      <c r="AL13" s="13" t="s">
        <v>78</v>
      </c>
      <c r="AM13" s="13" t="s">
        <v>78</v>
      </c>
      <c r="AN13" s="13" t="s">
        <v>78</v>
      </c>
      <c r="AO13" s="13" t="s">
        <v>78</v>
      </c>
      <c r="AP13" s="13" t="s">
        <v>78</v>
      </c>
      <c r="AQ13" s="13" t="s">
        <v>78</v>
      </c>
    </row>
    <row r="14" spans="1:43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25100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  <c r="AE14" s="13" t="s">
        <v>78</v>
      </c>
      <c r="AF14" s="13" t="s">
        <v>78</v>
      </c>
      <c r="AG14" s="13" t="s">
        <v>78</v>
      </c>
      <c r="AH14" s="13" t="s">
        <v>78</v>
      </c>
      <c r="AI14" s="13" t="s">
        <v>78</v>
      </c>
      <c r="AJ14" s="13" t="s">
        <v>78</v>
      </c>
      <c r="AK14" s="13" t="s">
        <v>78</v>
      </c>
      <c r="AL14" s="13" t="s">
        <v>78</v>
      </c>
      <c r="AM14" s="13" t="s">
        <v>78</v>
      </c>
      <c r="AN14" s="13">
        <v>10100</v>
      </c>
      <c r="AO14" s="13" t="s">
        <v>78</v>
      </c>
      <c r="AP14" s="13" t="s">
        <v>78</v>
      </c>
      <c r="AQ14" s="13" t="s">
        <v>78</v>
      </c>
    </row>
    <row r="15" spans="1:43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9100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  <c r="Y15" s="34">
        <v>-900</v>
      </c>
      <c r="Z15" s="13" t="s">
        <v>78</v>
      </c>
      <c r="AA15" s="13" t="s">
        <v>78</v>
      </c>
      <c r="AB15" s="13" t="s">
        <v>78</v>
      </c>
      <c r="AC15" s="13" t="s">
        <v>78</v>
      </c>
      <c r="AD15" s="13" t="s">
        <v>78</v>
      </c>
      <c r="AE15" s="13" t="s">
        <v>78</v>
      </c>
      <c r="AF15" s="13" t="s">
        <v>78</v>
      </c>
      <c r="AG15" s="13" t="s">
        <v>78</v>
      </c>
      <c r="AH15" s="13" t="s">
        <v>78</v>
      </c>
      <c r="AI15" s="13" t="s">
        <v>78</v>
      </c>
      <c r="AJ15" s="13" t="s">
        <v>78</v>
      </c>
      <c r="AK15" s="13" t="s">
        <v>78</v>
      </c>
      <c r="AL15" s="13" t="s">
        <v>78</v>
      </c>
      <c r="AM15" s="13" t="s">
        <v>78</v>
      </c>
      <c r="AN15" s="13">
        <v>6000</v>
      </c>
      <c r="AO15" s="13" t="s">
        <v>78</v>
      </c>
      <c r="AP15" s="13" t="s">
        <v>78</v>
      </c>
      <c r="AQ15" s="13" t="s">
        <v>78</v>
      </c>
    </row>
    <row r="16" spans="1:43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35500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  <c r="Y16" s="13" t="s">
        <v>78</v>
      </c>
      <c r="Z16" s="13" t="s">
        <v>78</v>
      </c>
      <c r="AA16" s="13" t="s">
        <v>78</v>
      </c>
      <c r="AB16" s="13" t="s">
        <v>78</v>
      </c>
      <c r="AC16" s="13" t="s">
        <v>78</v>
      </c>
      <c r="AD16" s="13" t="s">
        <v>78</v>
      </c>
      <c r="AE16" s="13" t="s">
        <v>78</v>
      </c>
      <c r="AF16" s="13" t="s">
        <v>78</v>
      </c>
      <c r="AG16" s="13" t="s">
        <v>78</v>
      </c>
      <c r="AH16" s="13" t="s">
        <v>78</v>
      </c>
      <c r="AI16" s="13" t="s">
        <v>78</v>
      </c>
      <c r="AJ16" s="13" t="s">
        <v>78</v>
      </c>
      <c r="AK16" s="13" t="s">
        <v>78</v>
      </c>
      <c r="AL16" s="13" t="s">
        <v>78</v>
      </c>
      <c r="AM16" s="13" t="s">
        <v>78</v>
      </c>
      <c r="AN16" s="13">
        <v>10500</v>
      </c>
      <c r="AO16" s="13" t="s">
        <v>78</v>
      </c>
      <c r="AP16" s="13" t="s">
        <v>78</v>
      </c>
      <c r="AQ16" s="13" t="s">
        <v>78</v>
      </c>
    </row>
    <row r="17" spans="1:43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  <c r="Y17" s="13" t="s">
        <v>78</v>
      </c>
      <c r="Z17" s="13" t="s">
        <v>78</v>
      </c>
      <c r="AA17" s="13" t="s">
        <v>78</v>
      </c>
      <c r="AB17" s="13" t="s">
        <v>78</v>
      </c>
      <c r="AC17" s="13" t="s">
        <v>78</v>
      </c>
      <c r="AD17" s="13" t="s">
        <v>78</v>
      </c>
      <c r="AE17" s="13" t="s">
        <v>78</v>
      </c>
      <c r="AF17" s="13" t="s">
        <v>78</v>
      </c>
      <c r="AG17" s="13" t="s">
        <v>78</v>
      </c>
      <c r="AH17" s="13" t="s">
        <v>78</v>
      </c>
      <c r="AI17" s="13" t="s">
        <v>78</v>
      </c>
      <c r="AJ17" s="13" t="s">
        <v>78</v>
      </c>
      <c r="AK17" s="13" t="s">
        <v>78</v>
      </c>
      <c r="AL17" s="13" t="s">
        <v>78</v>
      </c>
      <c r="AM17" s="13" t="s">
        <v>78</v>
      </c>
      <c r="AN17" s="13" t="s">
        <v>78</v>
      </c>
      <c r="AO17" s="13" t="s">
        <v>78</v>
      </c>
      <c r="AP17" s="13" t="s">
        <v>78</v>
      </c>
      <c r="AQ17" s="13" t="s">
        <v>78</v>
      </c>
    </row>
    <row r="18" spans="1:43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180000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>
        <v>50000</v>
      </c>
      <c r="AA18" s="34">
        <v>-30000</v>
      </c>
      <c r="AB18" s="13" t="s">
        <v>78</v>
      </c>
      <c r="AC18" s="13" t="s">
        <v>78</v>
      </c>
      <c r="AD18" s="13" t="s">
        <v>78</v>
      </c>
      <c r="AE18" s="13" t="s">
        <v>78</v>
      </c>
      <c r="AF18" s="13" t="s">
        <v>78</v>
      </c>
      <c r="AG18" s="13" t="s">
        <v>78</v>
      </c>
      <c r="AH18" s="13" t="s">
        <v>78</v>
      </c>
      <c r="AI18" s="13" t="s">
        <v>78</v>
      </c>
      <c r="AJ18" s="13" t="s">
        <v>78</v>
      </c>
      <c r="AK18" s="13" t="s">
        <v>78</v>
      </c>
      <c r="AL18" s="13" t="s">
        <v>78</v>
      </c>
      <c r="AM18" s="13" t="s">
        <v>78</v>
      </c>
      <c r="AN18" s="13" t="s">
        <v>78</v>
      </c>
      <c r="AO18" s="13" t="s">
        <v>78</v>
      </c>
      <c r="AP18" s="13" t="s">
        <v>78</v>
      </c>
      <c r="AQ18" s="13" t="s">
        <v>78</v>
      </c>
    </row>
    <row r="19" spans="1:43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285000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34">
        <v>-120000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  <c r="AE19" s="13" t="s">
        <v>78</v>
      </c>
      <c r="AF19" s="13" t="s">
        <v>78</v>
      </c>
      <c r="AG19" s="13">
        <v>5000</v>
      </c>
      <c r="AH19" s="13" t="s">
        <v>78</v>
      </c>
      <c r="AI19" s="13" t="s">
        <v>78</v>
      </c>
      <c r="AJ19" s="13" t="s">
        <v>78</v>
      </c>
      <c r="AK19" s="13" t="s">
        <v>78</v>
      </c>
      <c r="AL19" s="13" t="s">
        <v>78</v>
      </c>
      <c r="AM19" s="13" t="s">
        <v>78</v>
      </c>
      <c r="AN19" s="13" t="s">
        <v>78</v>
      </c>
      <c r="AO19" s="13" t="s">
        <v>78</v>
      </c>
      <c r="AP19" s="13" t="s">
        <v>78</v>
      </c>
      <c r="AQ19" s="13" t="s">
        <v>78</v>
      </c>
    </row>
    <row r="20" spans="1:43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  <c r="AE20" s="13" t="s">
        <v>78</v>
      </c>
      <c r="AF20" s="13" t="s">
        <v>78</v>
      </c>
      <c r="AG20" s="13" t="s">
        <v>78</v>
      </c>
      <c r="AH20" s="13" t="s">
        <v>78</v>
      </c>
      <c r="AI20" s="13" t="s">
        <v>78</v>
      </c>
      <c r="AJ20" s="13" t="s">
        <v>78</v>
      </c>
      <c r="AK20" s="13" t="s">
        <v>78</v>
      </c>
      <c r="AL20" s="13" t="s">
        <v>78</v>
      </c>
      <c r="AM20" s="13" t="s">
        <v>78</v>
      </c>
      <c r="AN20" s="13" t="s">
        <v>78</v>
      </c>
      <c r="AO20" s="13" t="s">
        <v>78</v>
      </c>
      <c r="AP20" s="13" t="s">
        <v>78</v>
      </c>
      <c r="AQ20" s="13" t="s">
        <v>78</v>
      </c>
    </row>
    <row r="21" spans="1:43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  <c r="Y21" s="13" t="s">
        <v>78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  <c r="AE21" s="13" t="s">
        <v>78</v>
      </c>
      <c r="AF21" s="13" t="s">
        <v>78</v>
      </c>
      <c r="AG21" s="13" t="s">
        <v>78</v>
      </c>
      <c r="AH21" s="13" t="s">
        <v>78</v>
      </c>
      <c r="AI21" s="13" t="s">
        <v>78</v>
      </c>
      <c r="AJ21" s="13" t="s">
        <v>78</v>
      </c>
      <c r="AK21" s="13" t="s">
        <v>78</v>
      </c>
      <c r="AL21" s="13" t="s">
        <v>78</v>
      </c>
      <c r="AM21" s="13" t="s">
        <v>78</v>
      </c>
      <c r="AN21" s="13" t="s">
        <v>78</v>
      </c>
      <c r="AO21" s="13" t="s">
        <v>78</v>
      </c>
      <c r="AP21" s="13" t="s">
        <v>78</v>
      </c>
      <c r="AQ21" s="13" t="s">
        <v>78</v>
      </c>
    </row>
    <row r="22" spans="1:43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640000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  <c r="Y22" s="13" t="s">
        <v>78</v>
      </c>
      <c r="Z22" s="13" t="s">
        <v>78</v>
      </c>
      <c r="AA22" s="13" t="s">
        <v>78</v>
      </c>
      <c r="AB22" s="13" t="s">
        <v>78</v>
      </c>
      <c r="AC22" s="13" t="s">
        <v>78</v>
      </c>
      <c r="AD22" s="13" t="s">
        <v>78</v>
      </c>
      <c r="AE22" s="13" t="s">
        <v>78</v>
      </c>
      <c r="AF22" s="13" t="s">
        <v>78</v>
      </c>
      <c r="AG22" s="13" t="s">
        <v>78</v>
      </c>
      <c r="AH22" s="13" t="s">
        <v>78</v>
      </c>
      <c r="AI22" s="13" t="s">
        <v>78</v>
      </c>
      <c r="AJ22" s="13" t="s">
        <v>78</v>
      </c>
      <c r="AK22" s="13" t="s">
        <v>78</v>
      </c>
      <c r="AL22" s="13" t="s">
        <v>78</v>
      </c>
      <c r="AM22" s="13" t="s">
        <v>78</v>
      </c>
      <c r="AN22" s="13" t="s">
        <v>78</v>
      </c>
      <c r="AO22" s="13" t="s">
        <v>78</v>
      </c>
      <c r="AP22" s="13" t="s">
        <v>78</v>
      </c>
      <c r="AQ22" s="13" t="s">
        <v>78</v>
      </c>
    </row>
    <row r="23" spans="1:43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  <c r="Y23" s="13" t="s">
        <v>78</v>
      </c>
      <c r="Z23" s="13" t="s">
        <v>78</v>
      </c>
      <c r="AA23" s="13" t="s">
        <v>78</v>
      </c>
      <c r="AB23" s="13" t="s">
        <v>78</v>
      </c>
      <c r="AC23" s="13" t="s">
        <v>78</v>
      </c>
      <c r="AD23" s="13" t="s">
        <v>78</v>
      </c>
      <c r="AE23" s="13" t="s">
        <v>78</v>
      </c>
      <c r="AF23" s="13" t="s">
        <v>78</v>
      </c>
      <c r="AG23" s="13" t="s">
        <v>78</v>
      </c>
      <c r="AH23" s="13" t="s">
        <v>78</v>
      </c>
      <c r="AI23" s="13" t="s">
        <v>78</v>
      </c>
      <c r="AJ23" s="13" t="s">
        <v>78</v>
      </c>
      <c r="AK23" s="13" t="s">
        <v>78</v>
      </c>
      <c r="AL23" s="13" t="s">
        <v>78</v>
      </c>
      <c r="AM23" s="13" t="s">
        <v>78</v>
      </c>
      <c r="AN23" s="13" t="s">
        <v>78</v>
      </c>
      <c r="AO23" s="13" t="s">
        <v>78</v>
      </c>
      <c r="AP23" s="13" t="s">
        <v>78</v>
      </c>
      <c r="AQ23" s="13" t="s">
        <v>78</v>
      </c>
    </row>
    <row r="24" spans="1:43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  <c r="AB24" s="13" t="s">
        <v>78</v>
      </c>
      <c r="AC24" s="13" t="s">
        <v>78</v>
      </c>
      <c r="AD24" s="13" t="s">
        <v>78</v>
      </c>
      <c r="AE24" s="13" t="s">
        <v>78</v>
      </c>
      <c r="AF24" s="13" t="s">
        <v>78</v>
      </c>
      <c r="AG24" s="13" t="s">
        <v>78</v>
      </c>
      <c r="AH24" s="13" t="s">
        <v>78</v>
      </c>
      <c r="AI24" s="13" t="s">
        <v>78</v>
      </c>
      <c r="AJ24" s="13" t="s">
        <v>78</v>
      </c>
      <c r="AK24" s="13" t="s">
        <v>78</v>
      </c>
      <c r="AL24" s="13" t="s">
        <v>78</v>
      </c>
      <c r="AM24" s="13" t="s">
        <v>78</v>
      </c>
      <c r="AN24" s="13" t="s">
        <v>78</v>
      </c>
      <c r="AO24" s="13" t="s">
        <v>78</v>
      </c>
      <c r="AP24" s="13" t="s">
        <v>78</v>
      </c>
      <c r="AQ24" s="13" t="s">
        <v>78</v>
      </c>
    </row>
    <row r="25" spans="1:43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  <c r="AE25" s="13" t="s">
        <v>78</v>
      </c>
      <c r="AF25" s="13" t="s">
        <v>78</v>
      </c>
      <c r="AG25" s="13" t="s">
        <v>78</v>
      </c>
      <c r="AH25" s="13" t="s">
        <v>78</v>
      </c>
      <c r="AI25" s="13" t="s">
        <v>78</v>
      </c>
      <c r="AJ25" s="13" t="s">
        <v>78</v>
      </c>
      <c r="AK25" s="13" t="s">
        <v>78</v>
      </c>
      <c r="AL25" s="13" t="s">
        <v>78</v>
      </c>
      <c r="AM25" s="13" t="s">
        <v>78</v>
      </c>
      <c r="AN25" s="13" t="s">
        <v>78</v>
      </c>
      <c r="AO25" s="13" t="s">
        <v>78</v>
      </c>
      <c r="AP25" s="13" t="s">
        <v>78</v>
      </c>
      <c r="AQ25" s="13" t="s">
        <v>78</v>
      </c>
    </row>
    <row r="26" spans="1:43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  <c r="AE26" s="13" t="s">
        <v>78</v>
      </c>
      <c r="AF26" s="13" t="s">
        <v>78</v>
      </c>
      <c r="AG26" s="13" t="s">
        <v>78</v>
      </c>
      <c r="AH26" s="13" t="s">
        <v>78</v>
      </c>
      <c r="AI26" s="13" t="s">
        <v>78</v>
      </c>
      <c r="AJ26" s="13" t="s">
        <v>78</v>
      </c>
      <c r="AK26" s="13" t="s">
        <v>78</v>
      </c>
      <c r="AL26" s="13" t="s">
        <v>78</v>
      </c>
      <c r="AM26" s="13" t="s">
        <v>78</v>
      </c>
      <c r="AN26" s="13" t="s">
        <v>78</v>
      </c>
      <c r="AO26" s="13" t="s">
        <v>78</v>
      </c>
      <c r="AP26" s="13" t="s">
        <v>78</v>
      </c>
      <c r="AQ26" s="13" t="s">
        <v>78</v>
      </c>
    </row>
    <row r="27" spans="1:43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  <c r="Y27" s="13" t="s">
        <v>78</v>
      </c>
      <c r="Z27" s="13" t="s">
        <v>78</v>
      </c>
      <c r="AA27" s="13" t="s">
        <v>78</v>
      </c>
      <c r="AB27" s="13" t="s">
        <v>78</v>
      </c>
      <c r="AC27" s="13" t="s">
        <v>78</v>
      </c>
      <c r="AD27" s="13" t="s">
        <v>78</v>
      </c>
      <c r="AE27" s="13" t="s">
        <v>78</v>
      </c>
      <c r="AF27" s="13" t="s">
        <v>78</v>
      </c>
      <c r="AG27" s="13" t="s">
        <v>78</v>
      </c>
      <c r="AH27" s="13" t="s">
        <v>78</v>
      </c>
      <c r="AI27" s="13" t="s">
        <v>78</v>
      </c>
      <c r="AJ27" s="13" t="s">
        <v>78</v>
      </c>
      <c r="AK27" s="13" t="s">
        <v>78</v>
      </c>
      <c r="AL27" s="13" t="s">
        <v>78</v>
      </c>
      <c r="AM27" s="13" t="s">
        <v>78</v>
      </c>
      <c r="AN27" s="13" t="s">
        <v>78</v>
      </c>
      <c r="AO27" s="13" t="s">
        <v>78</v>
      </c>
      <c r="AP27" s="13" t="s">
        <v>78</v>
      </c>
      <c r="AQ27" s="13" t="s">
        <v>78</v>
      </c>
    </row>
    <row r="28" spans="1:43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4">
        <v>-2150</v>
      </c>
      <c r="X28" s="13" t="s">
        <v>78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  <c r="AE28" s="13" t="s">
        <v>78</v>
      </c>
      <c r="AF28" s="13" t="s">
        <v>78</v>
      </c>
      <c r="AG28" s="13" t="s">
        <v>78</v>
      </c>
      <c r="AH28" s="13" t="s">
        <v>78</v>
      </c>
      <c r="AI28" s="13" t="s">
        <v>78</v>
      </c>
      <c r="AJ28" s="13" t="s">
        <v>78</v>
      </c>
      <c r="AK28" s="13" t="s">
        <v>78</v>
      </c>
      <c r="AL28" s="13" t="s">
        <v>78</v>
      </c>
      <c r="AM28" s="13" t="s">
        <v>78</v>
      </c>
      <c r="AN28" s="13" t="s">
        <v>78</v>
      </c>
      <c r="AO28" s="13" t="s">
        <v>78</v>
      </c>
      <c r="AP28" s="13" t="s">
        <v>78</v>
      </c>
      <c r="AQ28" s="13" t="s">
        <v>78</v>
      </c>
    </row>
    <row r="29" spans="1:43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  <c r="Y29" s="13" t="s">
        <v>78</v>
      </c>
      <c r="Z29" s="13" t="s">
        <v>78</v>
      </c>
      <c r="AA29" s="13" t="s">
        <v>78</v>
      </c>
      <c r="AB29" s="13" t="s">
        <v>78</v>
      </c>
      <c r="AC29" s="13" t="s">
        <v>78</v>
      </c>
      <c r="AD29" s="13" t="s">
        <v>78</v>
      </c>
      <c r="AE29" s="13" t="s">
        <v>78</v>
      </c>
      <c r="AF29" s="13" t="s">
        <v>78</v>
      </c>
      <c r="AG29" s="13" t="s">
        <v>78</v>
      </c>
      <c r="AH29" s="13" t="s">
        <v>78</v>
      </c>
      <c r="AI29" s="13" t="s">
        <v>78</v>
      </c>
      <c r="AJ29" s="13" t="s">
        <v>78</v>
      </c>
      <c r="AK29" s="13" t="s">
        <v>78</v>
      </c>
      <c r="AL29" s="13" t="s">
        <v>78</v>
      </c>
      <c r="AM29" s="13" t="s">
        <v>78</v>
      </c>
      <c r="AN29" s="13" t="s">
        <v>78</v>
      </c>
      <c r="AO29" s="13" t="s">
        <v>78</v>
      </c>
      <c r="AP29" s="13" t="s">
        <v>78</v>
      </c>
      <c r="AQ29" s="13" t="s">
        <v>78</v>
      </c>
    </row>
    <row r="30" spans="1:43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  <c r="Y30" s="13" t="s">
        <v>78</v>
      </c>
      <c r="Z30" s="13" t="s">
        <v>78</v>
      </c>
      <c r="AA30" s="13" t="s">
        <v>78</v>
      </c>
      <c r="AB30" s="13" t="s">
        <v>78</v>
      </c>
      <c r="AC30" s="13" t="s">
        <v>78</v>
      </c>
      <c r="AD30" s="13" t="s">
        <v>78</v>
      </c>
      <c r="AE30" s="13" t="s">
        <v>78</v>
      </c>
      <c r="AF30" s="13" t="s">
        <v>78</v>
      </c>
      <c r="AG30" s="13" t="s">
        <v>78</v>
      </c>
      <c r="AH30" s="13" t="s">
        <v>78</v>
      </c>
      <c r="AI30" s="13" t="s">
        <v>78</v>
      </c>
      <c r="AJ30" s="13" t="s">
        <v>78</v>
      </c>
      <c r="AK30" s="13" t="s">
        <v>78</v>
      </c>
      <c r="AL30" s="13" t="s">
        <v>78</v>
      </c>
      <c r="AM30" s="13" t="s">
        <v>78</v>
      </c>
      <c r="AN30" s="13" t="s">
        <v>78</v>
      </c>
      <c r="AO30" s="13" t="s">
        <v>78</v>
      </c>
      <c r="AP30" s="13" t="s">
        <v>78</v>
      </c>
      <c r="AQ30" s="13" t="s">
        <v>78</v>
      </c>
    </row>
    <row r="31" spans="1:43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  <c r="Y31" s="13" t="s">
        <v>78</v>
      </c>
      <c r="Z31" s="13" t="s">
        <v>78</v>
      </c>
      <c r="AA31" s="13" t="s">
        <v>78</v>
      </c>
      <c r="AB31" s="13" t="s">
        <v>78</v>
      </c>
      <c r="AC31" s="13" t="s">
        <v>78</v>
      </c>
      <c r="AD31" s="13" t="s">
        <v>78</v>
      </c>
      <c r="AE31" s="13" t="s">
        <v>78</v>
      </c>
      <c r="AF31" s="13" t="s">
        <v>78</v>
      </c>
      <c r="AG31" s="13" t="s">
        <v>78</v>
      </c>
      <c r="AH31" s="13" t="s">
        <v>78</v>
      </c>
      <c r="AI31" s="13" t="s">
        <v>78</v>
      </c>
      <c r="AJ31" s="13" t="s">
        <v>78</v>
      </c>
      <c r="AK31" s="13" t="s">
        <v>78</v>
      </c>
      <c r="AL31" s="13" t="s">
        <v>78</v>
      </c>
      <c r="AM31" s="13" t="s">
        <v>78</v>
      </c>
      <c r="AN31" s="13" t="s">
        <v>78</v>
      </c>
      <c r="AO31" s="13" t="s">
        <v>78</v>
      </c>
      <c r="AP31" s="13" t="s">
        <v>78</v>
      </c>
      <c r="AQ31" s="13" t="s">
        <v>78</v>
      </c>
    </row>
    <row r="32" spans="1:43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82000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  <c r="Y32" s="13" t="s">
        <v>78</v>
      </c>
      <c r="Z32" s="13" t="s">
        <v>78</v>
      </c>
      <c r="AA32" s="13" t="s">
        <v>78</v>
      </c>
      <c r="AB32" s="13" t="s">
        <v>78</v>
      </c>
      <c r="AC32" s="13" t="s">
        <v>78</v>
      </c>
      <c r="AD32" s="13" t="s">
        <v>78</v>
      </c>
      <c r="AE32" s="13" t="s">
        <v>78</v>
      </c>
      <c r="AF32" s="13" t="s">
        <v>78</v>
      </c>
      <c r="AG32" s="13" t="s">
        <v>78</v>
      </c>
      <c r="AH32" s="13" t="s">
        <v>78</v>
      </c>
      <c r="AI32" s="13" t="s">
        <v>78</v>
      </c>
      <c r="AJ32" s="13" t="s">
        <v>78</v>
      </c>
      <c r="AK32" s="13" t="s">
        <v>78</v>
      </c>
      <c r="AL32" s="34">
        <v>-18000</v>
      </c>
      <c r="AM32" s="13" t="s">
        <v>78</v>
      </c>
      <c r="AN32" s="13" t="s">
        <v>78</v>
      </c>
      <c r="AO32" s="13" t="s">
        <v>78</v>
      </c>
      <c r="AP32" s="13" t="s">
        <v>78</v>
      </c>
      <c r="AQ32" s="13" t="s">
        <v>78</v>
      </c>
    </row>
    <row r="33" spans="1:43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  <c r="Y33" s="13" t="s">
        <v>78</v>
      </c>
      <c r="Z33" s="13" t="s">
        <v>78</v>
      </c>
      <c r="AA33" s="13" t="s">
        <v>78</v>
      </c>
      <c r="AB33" s="13" t="s">
        <v>78</v>
      </c>
      <c r="AC33" s="13" t="s">
        <v>78</v>
      </c>
      <c r="AD33" s="13" t="s">
        <v>78</v>
      </c>
      <c r="AE33" s="13" t="s">
        <v>78</v>
      </c>
      <c r="AF33" s="13" t="s">
        <v>78</v>
      </c>
      <c r="AG33" s="13" t="s">
        <v>78</v>
      </c>
      <c r="AH33" s="13" t="s">
        <v>78</v>
      </c>
      <c r="AI33" s="13" t="s">
        <v>78</v>
      </c>
      <c r="AJ33" s="13" t="s">
        <v>78</v>
      </c>
      <c r="AK33" s="13" t="s">
        <v>78</v>
      </c>
      <c r="AL33" s="13" t="s">
        <v>78</v>
      </c>
      <c r="AM33" s="13" t="s">
        <v>78</v>
      </c>
      <c r="AN33" s="13" t="s">
        <v>78</v>
      </c>
      <c r="AO33" s="13" t="s">
        <v>78</v>
      </c>
      <c r="AP33" s="13" t="s">
        <v>78</v>
      </c>
      <c r="AQ33" s="13" t="s">
        <v>78</v>
      </c>
    </row>
    <row r="34" spans="1:43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SUM(J34:AQ34)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  <c r="Y34" s="13" t="s">
        <v>78</v>
      </c>
      <c r="Z34" s="13" t="s">
        <v>78</v>
      </c>
      <c r="AA34" s="13" t="s">
        <v>78</v>
      </c>
      <c r="AB34" s="13" t="s">
        <v>78</v>
      </c>
      <c r="AC34" s="13" t="s">
        <v>78</v>
      </c>
      <c r="AD34" s="13" t="s">
        <v>78</v>
      </c>
      <c r="AE34" s="13" t="s">
        <v>78</v>
      </c>
      <c r="AF34" s="13" t="s">
        <v>78</v>
      </c>
      <c r="AG34" s="13" t="s">
        <v>78</v>
      </c>
      <c r="AH34" s="13" t="s">
        <v>78</v>
      </c>
      <c r="AI34" s="13" t="s">
        <v>78</v>
      </c>
      <c r="AJ34" s="13" t="s">
        <v>78</v>
      </c>
      <c r="AK34" s="13" t="s">
        <v>78</v>
      </c>
      <c r="AL34" s="13" t="s">
        <v>78</v>
      </c>
      <c r="AM34" s="13" t="s">
        <v>78</v>
      </c>
      <c r="AN34" s="13" t="s">
        <v>78</v>
      </c>
      <c r="AO34" s="13" t="s">
        <v>78</v>
      </c>
      <c r="AP34" s="13" t="s">
        <v>78</v>
      </c>
      <c r="AQ34" s="13" t="s">
        <v>78</v>
      </c>
    </row>
    <row r="35" spans="1:43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  <c r="Y35" s="13" t="s">
        <v>78</v>
      </c>
      <c r="Z35" s="13" t="s">
        <v>78</v>
      </c>
      <c r="AA35" s="13" t="s">
        <v>78</v>
      </c>
      <c r="AB35" s="13" t="s">
        <v>78</v>
      </c>
      <c r="AC35" s="13" t="s">
        <v>78</v>
      </c>
      <c r="AD35" s="13" t="s">
        <v>78</v>
      </c>
      <c r="AE35" s="13" t="s">
        <v>78</v>
      </c>
      <c r="AF35" s="13" t="s">
        <v>78</v>
      </c>
      <c r="AG35" s="13" t="s">
        <v>78</v>
      </c>
      <c r="AH35" s="13" t="s">
        <v>78</v>
      </c>
      <c r="AI35" s="13" t="s">
        <v>78</v>
      </c>
      <c r="AJ35" s="13" t="s">
        <v>78</v>
      </c>
      <c r="AK35" s="13" t="s">
        <v>78</v>
      </c>
      <c r="AL35" s="13" t="s">
        <v>78</v>
      </c>
      <c r="AM35" s="13" t="s">
        <v>78</v>
      </c>
      <c r="AN35" s="13" t="s">
        <v>78</v>
      </c>
      <c r="AO35" s="13" t="s">
        <v>78</v>
      </c>
      <c r="AP35" s="13" t="s">
        <v>78</v>
      </c>
      <c r="AQ35" s="13" t="s">
        <v>78</v>
      </c>
    </row>
    <row r="36" spans="1:43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  <c r="Y36" s="13" t="s">
        <v>78</v>
      </c>
      <c r="Z36" s="13" t="s">
        <v>78</v>
      </c>
      <c r="AA36" s="13" t="s">
        <v>78</v>
      </c>
      <c r="AB36" s="13" t="s">
        <v>78</v>
      </c>
      <c r="AC36" s="13" t="s">
        <v>78</v>
      </c>
      <c r="AD36" s="13" t="s">
        <v>78</v>
      </c>
      <c r="AE36" s="13" t="s">
        <v>78</v>
      </c>
      <c r="AF36" s="13" t="s">
        <v>78</v>
      </c>
      <c r="AG36" s="13" t="s">
        <v>78</v>
      </c>
      <c r="AH36" s="13" t="s">
        <v>78</v>
      </c>
      <c r="AI36" s="13" t="s">
        <v>78</v>
      </c>
      <c r="AJ36" s="13" t="s">
        <v>78</v>
      </c>
      <c r="AK36" s="13" t="s">
        <v>78</v>
      </c>
      <c r="AL36" s="13" t="s">
        <v>78</v>
      </c>
      <c r="AM36" s="13" t="s">
        <v>78</v>
      </c>
      <c r="AN36" s="13" t="s">
        <v>78</v>
      </c>
      <c r="AO36" s="13" t="s">
        <v>78</v>
      </c>
      <c r="AP36" s="13" t="s">
        <v>78</v>
      </c>
      <c r="AQ36" s="13" t="s">
        <v>78</v>
      </c>
    </row>
    <row r="37" spans="1:43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  <c r="Y37" s="13" t="s">
        <v>78</v>
      </c>
      <c r="Z37" s="13" t="s">
        <v>78</v>
      </c>
      <c r="AA37" s="13" t="s">
        <v>78</v>
      </c>
      <c r="AB37" s="13" t="s">
        <v>78</v>
      </c>
      <c r="AC37" s="13" t="s">
        <v>78</v>
      </c>
      <c r="AD37" s="13" t="s">
        <v>78</v>
      </c>
      <c r="AE37" s="13" t="s">
        <v>78</v>
      </c>
      <c r="AF37" s="13" t="s">
        <v>78</v>
      </c>
      <c r="AG37" s="13" t="s">
        <v>78</v>
      </c>
      <c r="AH37" s="13" t="s">
        <v>78</v>
      </c>
      <c r="AI37" s="13" t="s">
        <v>78</v>
      </c>
      <c r="AJ37" s="13" t="s">
        <v>78</v>
      </c>
      <c r="AK37" s="13" t="s">
        <v>78</v>
      </c>
      <c r="AL37" s="13" t="s">
        <v>78</v>
      </c>
      <c r="AM37" s="13" t="s">
        <v>78</v>
      </c>
      <c r="AN37" s="13" t="s">
        <v>78</v>
      </c>
      <c r="AO37" s="13" t="s">
        <v>78</v>
      </c>
      <c r="AP37" s="13" t="s">
        <v>78</v>
      </c>
      <c r="AQ37" s="13" t="s">
        <v>78</v>
      </c>
    </row>
    <row r="38" spans="1:43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0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  <c r="AB38" s="13" t="s">
        <v>78</v>
      </c>
      <c r="AC38" s="13" t="s">
        <v>78</v>
      </c>
      <c r="AD38" s="13" t="s">
        <v>78</v>
      </c>
      <c r="AE38" s="13" t="s">
        <v>78</v>
      </c>
      <c r="AF38" s="13" t="s">
        <v>78</v>
      </c>
      <c r="AG38" s="13" t="s">
        <v>78</v>
      </c>
      <c r="AH38" s="13" t="s">
        <v>78</v>
      </c>
      <c r="AI38" s="34">
        <v>-3900</v>
      </c>
      <c r="AJ38" s="13" t="s">
        <v>78</v>
      </c>
      <c r="AK38" s="13" t="s">
        <v>78</v>
      </c>
      <c r="AL38" s="13" t="s">
        <v>78</v>
      </c>
      <c r="AM38" s="13" t="s">
        <v>78</v>
      </c>
      <c r="AN38" s="34">
        <v>-15335.79</v>
      </c>
      <c r="AO38" s="13" t="s">
        <v>78</v>
      </c>
      <c r="AP38" s="13" t="s">
        <v>78</v>
      </c>
      <c r="AQ38" s="13" t="s">
        <v>78</v>
      </c>
    </row>
    <row r="39" spans="1:43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  <c r="AB39" s="13" t="s">
        <v>78</v>
      </c>
      <c r="AC39" s="13" t="s">
        <v>78</v>
      </c>
      <c r="AD39" s="13" t="s">
        <v>78</v>
      </c>
      <c r="AE39" s="13" t="s">
        <v>78</v>
      </c>
      <c r="AF39" s="13" t="s">
        <v>78</v>
      </c>
      <c r="AG39" s="13" t="s">
        <v>78</v>
      </c>
      <c r="AH39" s="13" t="s">
        <v>78</v>
      </c>
      <c r="AI39" s="13" t="s">
        <v>78</v>
      </c>
      <c r="AJ39" s="13" t="s">
        <v>78</v>
      </c>
      <c r="AK39" s="13" t="s">
        <v>78</v>
      </c>
      <c r="AL39" s="13" t="s">
        <v>78</v>
      </c>
      <c r="AM39" s="13" t="s">
        <v>78</v>
      </c>
      <c r="AN39" s="13" t="s">
        <v>78</v>
      </c>
      <c r="AO39" s="13" t="s">
        <v>78</v>
      </c>
      <c r="AP39" s="13" t="s">
        <v>78</v>
      </c>
      <c r="AQ39" s="13" t="s">
        <v>78</v>
      </c>
    </row>
    <row r="40" spans="1:43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  <c r="AE40" s="13" t="s">
        <v>78</v>
      </c>
      <c r="AF40" s="13" t="s">
        <v>78</v>
      </c>
      <c r="AG40" s="13" t="s">
        <v>78</v>
      </c>
      <c r="AH40" s="13" t="s">
        <v>78</v>
      </c>
      <c r="AI40" s="13" t="s">
        <v>78</v>
      </c>
      <c r="AJ40" s="13" t="s">
        <v>78</v>
      </c>
      <c r="AK40" s="13" t="s">
        <v>78</v>
      </c>
      <c r="AL40" s="13" t="s">
        <v>78</v>
      </c>
      <c r="AM40" s="13" t="s">
        <v>78</v>
      </c>
      <c r="AN40" s="13" t="s">
        <v>78</v>
      </c>
      <c r="AO40" s="13" t="s">
        <v>78</v>
      </c>
      <c r="AP40" s="13" t="s">
        <v>78</v>
      </c>
      <c r="AQ40" s="13" t="s">
        <v>78</v>
      </c>
    </row>
    <row r="41" spans="1:43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64000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  <c r="AE41" s="13" t="s">
        <v>78</v>
      </c>
      <c r="AF41" s="13" t="s">
        <v>78</v>
      </c>
      <c r="AG41" s="13" t="s">
        <v>78</v>
      </c>
      <c r="AH41" s="13" t="s">
        <v>78</v>
      </c>
      <c r="AI41" s="13" t="s">
        <v>78</v>
      </c>
      <c r="AJ41" s="13" t="s">
        <v>78</v>
      </c>
      <c r="AK41" s="13" t="s">
        <v>78</v>
      </c>
      <c r="AL41" s="13" t="s">
        <v>78</v>
      </c>
      <c r="AM41" s="13">
        <v>24000</v>
      </c>
      <c r="AN41" s="13" t="s">
        <v>78</v>
      </c>
      <c r="AO41" s="13" t="s">
        <v>78</v>
      </c>
      <c r="AP41" s="13" t="s">
        <v>78</v>
      </c>
      <c r="AQ41" s="13" t="s">
        <v>78</v>
      </c>
    </row>
    <row r="42" spans="1:43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46000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  <c r="AE42" s="13" t="s">
        <v>78</v>
      </c>
      <c r="AF42" s="13" t="s">
        <v>78</v>
      </c>
      <c r="AG42" s="13" t="s">
        <v>78</v>
      </c>
      <c r="AH42" s="13" t="s">
        <v>78</v>
      </c>
      <c r="AI42" s="13" t="s">
        <v>78</v>
      </c>
      <c r="AJ42" s="13" t="s">
        <v>78</v>
      </c>
      <c r="AK42" s="13" t="s">
        <v>78</v>
      </c>
      <c r="AL42" s="13" t="s">
        <v>78</v>
      </c>
      <c r="AM42" s="34">
        <v>-24000</v>
      </c>
      <c r="AN42" s="13" t="s">
        <v>78</v>
      </c>
      <c r="AO42" s="13" t="s">
        <v>78</v>
      </c>
      <c r="AP42" s="13" t="s">
        <v>78</v>
      </c>
      <c r="AQ42" s="13" t="s">
        <v>78</v>
      </c>
    </row>
    <row r="43" spans="1:43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  <c r="AE43" s="13" t="s">
        <v>78</v>
      </c>
      <c r="AF43" s="13" t="s">
        <v>78</v>
      </c>
      <c r="AG43" s="13" t="s">
        <v>78</v>
      </c>
      <c r="AH43" s="13" t="s">
        <v>78</v>
      </c>
      <c r="AI43" s="13" t="s">
        <v>78</v>
      </c>
      <c r="AJ43" s="13" t="s">
        <v>78</v>
      </c>
      <c r="AK43" s="13" t="s">
        <v>78</v>
      </c>
      <c r="AL43" s="13" t="s">
        <v>78</v>
      </c>
      <c r="AM43" s="13" t="s">
        <v>78</v>
      </c>
      <c r="AN43" s="13" t="s">
        <v>78</v>
      </c>
      <c r="AO43" s="13" t="s">
        <v>78</v>
      </c>
      <c r="AP43" s="13" t="s">
        <v>78</v>
      </c>
      <c r="AQ43" s="13" t="s">
        <v>78</v>
      </c>
    </row>
    <row r="44" spans="1:43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104600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  <c r="AE44" s="13" t="s">
        <v>78</v>
      </c>
      <c r="AF44" s="13" t="s">
        <v>78</v>
      </c>
      <c r="AG44" s="13" t="s">
        <v>78</v>
      </c>
      <c r="AH44" s="13" t="s">
        <v>78</v>
      </c>
      <c r="AI44" s="13" t="s">
        <v>78</v>
      </c>
      <c r="AJ44" s="13" t="s">
        <v>78</v>
      </c>
      <c r="AK44" s="13" t="s">
        <v>78</v>
      </c>
      <c r="AL44" s="13" t="s">
        <v>78</v>
      </c>
      <c r="AM44" s="13" t="s">
        <v>78</v>
      </c>
      <c r="AN44" s="34">
        <v>-5400</v>
      </c>
      <c r="AO44" s="13" t="s">
        <v>78</v>
      </c>
      <c r="AP44" s="13" t="s">
        <v>78</v>
      </c>
      <c r="AQ44" s="13" t="s">
        <v>78</v>
      </c>
    </row>
    <row r="45" spans="1:43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  <c r="AE45" s="13" t="s">
        <v>78</v>
      </c>
      <c r="AF45" s="13" t="s">
        <v>78</v>
      </c>
      <c r="AG45" s="13" t="s">
        <v>78</v>
      </c>
      <c r="AH45" s="13" t="s">
        <v>78</v>
      </c>
      <c r="AI45" s="13" t="s">
        <v>78</v>
      </c>
      <c r="AJ45" s="13" t="s">
        <v>78</v>
      </c>
      <c r="AK45" s="13" t="s">
        <v>78</v>
      </c>
      <c r="AL45" s="13" t="s">
        <v>78</v>
      </c>
      <c r="AM45" s="13" t="s">
        <v>78</v>
      </c>
      <c r="AN45" s="13" t="s">
        <v>78</v>
      </c>
      <c r="AO45" s="13" t="s">
        <v>78</v>
      </c>
      <c r="AP45" s="13" t="s">
        <v>78</v>
      </c>
      <c r="AQ45" s="13" t="s">
        <v>78</v>
      </c>
    </row>
    <row r="46" spans="1:43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34000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  <c r="AE46" s="13" t="s">
        <v>78</v>
      </c>
      <c r="AF46" s="13" t="s">
        <v>78</v>
      </c>
      <c r="AG46" s="13" t="s">
        <v>78</v>
      </c>
      <c r="AH46" s="13" t="s">
        <v>78</v>
      </c>
      <c r="AI46" s="13" t="s">
        <v>78</v>
      </c>
      <c r="AJ46" s="34">
        <v>-16000</v>
      </c>
      <c r="AK46" s="13" t="s">
        <v>78</v>
      </c>
      <c r="AL46" s="13" t="s">
        <v>78</v>
      </c>
      <c r="AM46" s="13" t="s">
        <v>78</v>
      </c>
      <c r="AN46" s="13" t="s">
        <v>78</v>
      </c>
      <c r="AO46" s="13" t="s">
        <v>78</v>
      </c>
      <c r="AP46" s="13" t="s">
        <v>78</v>
      </c>
      <c r="AQ46" s="13" t="s">
        <v>78</v>
      </c>
    </row>
    <row r="47" spans="1:43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1200000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  <c r="Y47" s="13" t="s">
        <v>78</v>
      </c>
      <c r="Z47" s="13">
        <v>500000</v>
      </c>
      <c r="AA47" s="13" t="s">
        <v>78</v>
      </c>
      <c r="AB47" s="13" t="s">
        <v>78</v>
      </c>
      <c r="AC47" s="13" t="s">
        <v>78</v>
      </c>
      <c r="AD47" s="13" t="s">
        <v>78</v>
      </c>
      <c r="AE47" s="13" t="s">
        <v>78</v>
      </c>
      <c r="AF47" s="13" t="s">
        <v>78</v>
      </c>
      <c r="AG47" s="13" t="s">
        <v>78</v>
      </c>
      <c r="AH47" s="13" t="s">
        <v>78</v>
      </c>
      <c r="AI47" s="13" t="s">
        <v>78</v>
      </c>
      <c r="AJ47" s="13" t="s">
        <v>78</v>
      </c>
      <c r="AK47" s="13" t="s">
        <v>78</v>
      </c>
      <c r="AL47" s="13" t="s">
        <v>78</v>
      </c>
      <c r="AM47" s="13" t="s">
        <v>78</v>
      </c>
      <c r="AN47" s="13" t="s">
        <v>78</v>
      </c>
      <c r="AO47" s="13">
        <v>200000</v>
      </c>
      <c r="AP47" s="13" t="s">
        <v>78</v>
      </c>
      <c r="AQ47" s="13" t="s">
        <v>78</v>
      </c>
    </row>
    <row r="48" spans="1:43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  <c r="Y48" s="13" t="s">
        <v>78</v>
      </c>
      <c r="Z48" s="13" t="s">
        <v>78</v>
      </c>
      <c r="AA48" s="13" t="s">
        <v>78</v>
      </c>
      <c r="AB48" s="13" t="s">
        <v>78</v>
      </c>
      <c r="AC48" s="13" t="s">
        <v>78</v>
      </c>
      <c r="AD48" s="13" t="s">
        <v>78</v>
      </c>
      <c r="AE48" s="13" t="s">
        <v>78</v>
      </c>
      <c r="AF48" s="13" t="s">
        <v>78</v>
      </c>
      <c r="AG48" s="13" t="s">
        <v>78</v>
      </c>
      <c r="AH48" s="13" t="s">
        <v>78</v>
      </c>
      <c r="AI48" s="13" t="s">
        <v>78</v>
      </c>
      <c r="AJ48" s="13" t="s">
        <v>78</v>
      </c>
      <c r="AK48" s="13" t="s">
        <v>78</v>
      </c>
      <c r="AL48" s="13" t="s">
        <v>78</v>
      </c>
      <c r="AM48" s="13" t="s">
        <v>78</v>
      </c>
      <c r="AN48" s="13" t="s">
        <v>78</v>
      </c>
      <c r="AO48" s="13" t="s">
        <v>78</v>
      </c>
      <c r="AP48" s="13" t="s">
        <v>78</v>
      </c>
      <c r="AQ48" s="13" t="s">
        <v>78</v>
      </c>
    </row>
    <row r="49" spans="1:43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  <c r="AE49" s="13" t="s">
        <v>78</v>
      </c>
      <c r="AF49" s="13" t="s">
        <v>78</v>
      </c>
      <c r="AG49" s="13" t="s">
        <v>78</v>
      </c>
      <c r="AH49" s="13" t="s">
        <v>78</v>
      </c>
      <c r="AI49" s="13" t="s">
        <v>78</v>
      </c>
      <c r="AJ49" s="13" t="s">
        <v>78</v>
      </c>
      <c r="AK49" s="13" t="s">
        <v>78</v>
      </c>
      <c r="AL49" s="13" t="s">
        <v>78</v>
      </c>
      <c r="AM49" s="13" t="s">
        <v>78</v>
      </c>
      <c r="AN49" s="13" t="s">
        <v>78</v>
      </c>
      <c r="AO49" s="13" t="s">
        <v>78</v>
      </c>
      <c r="AP49" s="13" t="s">
        <v>78</v>
      </c>
      <c r="AQ49" s="13" t="s">
        <v>78</v>
      </c>
    </row>
    <row r="50" spans="1:43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  <c r="AE50" s="13" t="s">
        <v>78</v>
      </c>
      <c r="AF50" s="13" t="s">
        <v>78</v>
      </c>
      <c r="AG50" s="13" t="s">
        <v>78</v>
      </c>
      <c r="AH50" s="13" t="s">
        <v>78</v>
      </c>
      <c r="AI50" s="13" t="s">
        <v>78</v>
      </c>
      <c r="AJ50" s="13" t="s">
        <v>78</v>
      </c>
      <c r="AK50" s="13" t="s">
        <v>78</v>
      </c>
      <c r="AL50" s="13" t="s">
        <v>78</v>
      </c>
      <c r="AM50" s="13" t="s">
        <v>78</v>
      </c>
      <c r="AN50" s="13" t="s">
        <v>78</v>
      </c>
      <c r="AO50" s="13" t="s">
        <v>78</v>
      </c>
      <c r="AP50" s="13" t="s">
        <v>78</v>
      </c>
      <c r="AQ50" s="13" t="s">
        <v>78</v>
      </c>
    </row>
    <row r="51" spans="1:43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78</v>
      </c>
      <c r="Z51" s="13" t="s">
        <v>78</v>
      </c>
      <c r="AA51" s="13" t="s">
        <v>78</v>
      </c>
      <c r="AB51" s="13" t="s">
        <v>78</v>
      </c>
      <c r="AC51" s="13" t="s">
        <v>78</v>
      </c>
      <c r="AD51" s="13" t="s">
        <v>78</v>
      </c>
      <c r="AE51" s="13" t="s">
        <v>78</v>
      </c>
      <c r="AF51" s="13" t="s">
        <v>78</v>
      </c>
      <c r="AG51" s="13" t="s">
        <v>78</v>
      </c>
      <c r="AH51" s="13" t="s">
        <v>78</v>
      </c>
      <c r="AI51" s="13" t="s">
        <v>78</v>
      </c>
      <c r="AJ51" s="13" t="s">
        <v>78</v>
      </c>
      <c r="AK51" s="13" t="s">
        <v>78</v>
      </c>
      <c r="AL51" s="13" t="s">
        <v>78</v>
      </c>
      <c r="AM51" s="13" t="s">
        <v>78</v>
      </c>
      <c r="AN51" s="13" t="s">
        <v>78</v>
      </c>
      <c r="AO51" s="13" t="s">
        <v>78</v>
      </c>
      <c r="AP51" s="13" t="s">
        <v>78</v>
      </c>
      <c r="AQ51" s="13" t="s">
        <v>78</v>
      </c>
    </row>
    <row r="52" spans="1:43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383100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  <c r="Y52" s="13" t="s">
        <v>78</v>
      </c>
      <c r="Z52" s="13">
        <v>65000</v>
      </c>
      <c r="AA52" s="13" t="s">
        <v>78</v>
      </c>
      <c r="AB52" s="13">
        <v>15000</v>
      </c>
      <c r="AC52" s="13" t="s">
        <v>78</v>
      </c>
      <c r="AD52" s="13" t="s">
        <v>78</v>
      </c>
      <c r="AE52" s="13" t="s">
        <v>78</v>
      </c>
      <c r="AF52" s="13" t="s">
        <v>78</v>
      </c>
      <c r="AG52" s="13" t="s">
        <v>78</v>
      </c>
      <c r="AH52" s="13" t="s">
        <v>78</v>
      </c>
      <c r="AI52" s="13" t="s">
        <v>78</v>
      </c>
      <c r="AJ52" s="13" t="s">
        <v>78</v>
      </c>
      <c r="AK52" s="13" t="s">
        <v>78</v>
      </c>
      <c r="AL52" s="13" t="s">
        <v>78</v>
      </c>
      <c r="AM52" s="13" t="s">
        <v>78</v>
      </c>
      <c r="AN52" s="13" t="s">
        <v>78</v>
      </c>
      <c r="AO52" s="13">
        <v>133100</v>
      </c>
      <c r="AP52" s="13" t="s">
        <v>78</v>
      </c>
      <c r="AQ52" s="13" t="s">
        <v>78</v>
      </c>
    </row>
    <row r="53" spans="1:43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  <c r="AB53" s="13" t="s">
        <v>78</v>
      </c>
      <c r="AC53" s="13" t="s">
        <v>78</v>
      </c>
      <c r="AD53" s="13" t="s">
        <v>78</v>
      </c>
      <c r="AE53" s="13" t="s">
        <v>78</v>
      </c>
      <c r="AF53" s="13" t="s">
        <v>78</v>
      </c>
      <c r="AG53" s="13" t="s">
        <v>78</v>
      </c>
      <c r="AH53" s="13" t="s">
        <v>78</v>
      </c>
      <c r="AI53" s="13" t="s">
        <v>78</v>
      </c>
      <c r="AJ53" s="13" t="s">
        <v>78</v>
      </c>
      <c r="AK53" s="13" t="s">
        <v>78</v>
      </c>
      <c r="AL53" s="13" t="s">
        <v>78</v>
      </c>
      <c r="AM53" s="13" t="s">
        <v>78</v>
      </c>
      <c r="AN53" s="13" t="s">
        <v>78</v>
      </c>
      <c r="AO53" s="13" t="s">
        <v>78</v>
      </c>
      <c r="AP53" s="13" t="s">
        <v>78</v>
      </c>
      <c r="AQ53" s="13" t="s">
        <v>78</v>
      </c>
    </row>
    <row r="54" spans="1:43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  <c r="AE54" s="13" t="s">
        <v>78</v>
      </c>
      <c r="AF54" s="13" t="s">
        <v>78</v>
      </c>
      <c r="AG54" s="13" t="s">
        <v>78</v>
      </c>
      <c r="AH54" s="13" t="s">
        <v>78</v>
      </c>
      <c r="AI54" s="13" t="s">
        <v>78</v>
      </c>
      <c r="AJ54" s="13" t="s">
        <v>78</v>
      </c>
      <c r="AK54" s="13" t="s">
        <v>78</v>
      </c>
      <c r="AL54" s="13" t="s">
        <v>78</v>
      </c>
      <c r="AM54" s="13" t="s">
        <v>78</v>
      </c>
      <c r="AN54" s="13" t="s">
        <v>78</v>
      </c>
      <c r="AO54" s="13" t="s">
        <v>78</v>
      </c>
      <c r="AP54" s="13" t="s">
        <v>78</v>
      </c>
      <c r="AQ54" s="13" t="s">
        <v>78</v>
      </c>
    </row>
    <row r="55" spans="1:43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285000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>
        <v>50000</v>
      </c>
      <c r="AA55" s="13" t="s">
        <v>78</v>
      </c>
      <c r="AB55" s="13" t="s">
        <v>78</v>
      </c>
      <c r="AC55" s="13" t="s">
        <v>78</v>
      </c>
      <c r="AD55" s="13" t="s">
        <v>78</v>
      </c>
      <c r="AE55" s="13" t="s">
        <v>78</v>
      </c>
      <c r="AF55" s="13" t="s">
        <v>78</v>
      </c>
      <c r="AG55" s="13" t="s">
        <v>78</v>
      </c>
      <c r="AH55" s="13" t="s">
        <v>78</v>
      </c>
      <c r="AI55" s="13" t="s">
        <v>78</v>
      </c>
      <c r="AJ55" s="13" t="s">
        <v>78</v>
      </c>
      <c r="AK55" s="13" t="s">
        <v>78</v>
      </c>
      <c r="AL55" s="13" t="s">
        <v>78</v>
      </c>
      <c r="AM55" s="13" t="s">
        <v>78</v>
      </c>
      <c r="AN55" s="13" t="s">
        <v>78</v>
      </c>
      <c r="AO55" s="13" t="s">
        <v>78</v>
      </c>
      <c r="AP55" s="13" t="s">
        <v>78</v>
      </c>
      <c r="AQ55" s="13" t="s">
        <v>78</v>
      </c>
    </row>
    <row r="56" spans="1:43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  <c r="AE56" s="13" t="s">
        <v>78</v>
      </c>
      <c r="AF56" s="13" t="s">
        <v>78</v>
      </c>
      <c r="AG56" s="13" t="s">
        <v>78</v>
      </c>
      <c r="AH56" s="13" t="s">
        <v>78</v>
      </c>
      <c r="AI56" s="13" t="s">
        <v>78</v>
      </c>
      <c r="AJ56" s="13" t="s">
        <v>78</v>
      </c>
      <c r="AK56" s="13" t="s">
        <v>78</v>
      </c>
      <c r="AL56" s="13" t="s">
        <v>78</v>
      </c>
      <c r="AM56" s="13" t="s">
        <v>78</v>
      </c>
      <c r="AN56" s="13" t="s">
        <v>78</v>
      </c>
      <c r="AO56" s="13" t="s">
        <v>78</v>
      </c>
      <c r="AP56" s="13" t="s">
        <v>78</v>
      </c>
      <c r="AQ56" s="13" t="s">
        <v>78</v>
      </c>
    </row>
    <row r="57" spans="1:43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9000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  <c r="AB57" s="13" t="s">
        <v>78</v>
      </c>
      <c r="AC57" s="13" t="s">
        <v>78</v>
      </c>
      <c r="AD57" s="13" t="s">
        <v>78</v>
      </c>
      <c r="AE57" s="13" t="s">
        <v>78</v>
      </c>
      <c r="AF57" s="13" t="s">
        <v>78</v>
      </c>
      <c r="AG57" s="34">
        <v>-5000</v>
      </c>
      <c r="AH57" s="13" t="s">
        <v>78</v>
      </c>
      <c r="AI57" s="13" t="s">
        <v>78</v>
      </c>
      <c r="AJ57" s="34">
        <v>-11000</v>
      </c>
      <c r="AK57" s="13" t="s">
        <v>78</v>
      </c>
      <c r="AL57" s="13" t="s">
        <v>78</v>
      </c>
      <c r="AM57" s="13" t="s">
        <v>78</v>
      </c>
      <c r="AN57" s="13" t="s">
        <v>78</v>
      </c>
      <c r="AO57" s="13" t="s">
        <v>78</v>
      </c>
      <c r="AP57" s="13" t="s">
        <v>78</v>
      </c>
      <c r="AQ57" s="13" t="s">
        <v>78</v>
      </c>
    </row>
    <row r="58" spans="1:43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  <c r="Y58" s="13" t="s">
        <v>78</v>
      </c>
      <c r="Z58" s="13" t="s">
        <v>78</v>
      </c>
      <c r="AA58" s="13" t="s">
        <v>78</v>
      </c>
      <c r="AB58" s="13" t="s">
        <v>78</v>
      </c>
      <c r="AC58" s="13" t="s">
        <v>78</v>
      </c>
      <c r="AD58" s="13" t="s">
        <v>78</v>
      </c>
      <c r="AE58" s="13" t="s">
        <v>78</v>
      </c>
      <c r="AF58" s="13" t="s">
        <v>78</v>
      </c>
      <c r="AG58" s="13" t="s">
        <v>78</v>
      </c>
      <c r="AH58" s="13" t="s">
        <v>78</v>
      </c>
      <c r="AI58" s="13" t="s">
        <v>78</v>
      </c>
      <c r="AJ58" s="13" t="s">
        <v>78</v>
      </c>
      <c r="AK58" s="13" t="s">
        <v>78</v>
      </c>
      <c r="AL58" s="13" t="s">
        <v>78</v>
      </c>
      <c r="AM58" s="13" t="s">
        <v>78</v>
      </c>
      <c r="AN58" s="13" t="s">
        <v>78</v>
      </c>
      <c r="AO58" s="13" t="s">
        <v>78</v>
      </c>
      <c r="AP58" s="13" t="s">
        <v>78</v>
      </c>
      <c r="AQ58" s="13" t="s">
        <v>78</v>
      </c>
    </row>
    <row r="59" spans="1:43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523000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>
        <v>50000</v>
      </c>
      <c r="AC59" s="13" t="s">
        <v>78</v>
      </c>
      <c r="AD59" s="13" t="s">
        <v>78</v>
      </c>
      <c r="AE59" s="13" t="s">
        <v>78</v>
      </c>
      <c r="AF59" s="13" t="s">
        <v>78</v>
      </c>
      <c r="AG59" s="13" t="s">
        <v>78</v>
      </c>
      <c r="AH59" s="13">
        <v>100000</v>
      </c>
      <c r="AI59" s="13" t="s">
        <v>78</v>
      </c>
      <c r="AJ59" s="13" t="s">
        <v>78</v>
      </c>
      <c r="AK59" s="13" t="s">
        <v>78</v>
      </c>
      <c r="AL59" s="13" t="s">
        <v>78</v>
      </c>
      <c r="AM59" s="13" t="s">
        <v>78</v>
      </c>
      <c r="AN59" s="13" t="s">
        <v>78</v>
      </c>
      <c r="AO59" s="13" t="s">
        <v>78</v>
      </c>
      <c r="AP59" s="13" t="s">
        <v>78</v>
      </c>
      <c r="AQ59" s="13" t="s">
        <v>78</v>
      </c>
    </row>
    <row r="60" spans="1:43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  <c r="AB60" s="13" t="s">
        <v>78</v>
      </c>
      <c r="AC60" s="13" t="s">
        <v>78</v>
      </c>
      <c r="AD60" s="13" t="s">
        <v>78</v>
      </c>
      <c r="AE60" s="13" t="s">
        <v>78</v>
      </c>
      <c r="AF60" s="13" t="s">
        <v>78</v>
      </c>
      <c r="AG60" s="13" t="s">
        <v>78</v>
      </c>
      <c r="AH60" s="13" t="s">
        <v>78</v>
      </c>
      <c r="AI60" s="13" t="s">
        <v>78</v>
      </c>
      <c r="AJ60" s="13" t="s">
        <v>78</v>
      </c>
      <c r="AK60" s="13" t="s">
        <v>78</v>
      </c>
      <c r="AL60" s="13" t="s">
        <v>78</v>
      </c>
      <c r="AM60" s="13" t="s">
        <v>78</v>
      </c>
      <c r="AN60" s="13" t="s">
        <v>78</v>
      </c>
      <c r="AO60" s="13" t="s">
        <v>78</v>
      </c>
      <c r="AP60" s="13" t="s">
        <v>78</v>
      </c>
      <c r="AQ60" s="13" t="s">
        <v>78</v>
      </c>
    </row>
    <row r="61" spans="1:43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  <c r="AB61" s="13" t="s">
        <v>78</v>
      </c>
      <c r="AC61" s="13" t="s">
        <v>78</v>
      </c>
      <c r="AD61" s="13" t="s">
        <v>78</v>
      </c>
      <c r="AE61" s="13" t="s">
        <v>78</v>
      </c>
      <c r="AF61" s="13" t="s">
        <v>78</v>
      </c>
      <c r="AG61" s="13" t="s">
        <v>78</v>
      </c>
      <c r="AH61" s="13" t="s">
        <v>78</v>
      </c>
      <c r="AI61" s="13" t="s">
        <v>78</v>
      </c>
      <c r="AJ61" s="13" t="s">
        <v>78</v>
      </c>
      <c r="AK61" s="13" t="s">
        <v>78</v>
      </c>
      <c r="AL61" s="13" t="s">
        <v>78</v>
      </c>
      <c r="AM61" s="13" t="s">
        <v>78</v>
      </c>
      <c r="AN61" s="13" t="s">
        <v>78</v>
      </c>
      <c r="AO61" s="13" t="s">
        <v>78</v>
      </c>
      <c r="AP61" s="13" t="s">
        <v>78</v>
      </c>
      <c r="AQ61" s="13" t="s">
        <v>78</v>
      </c>
    </row>
    <row r="62" spans="1:43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  <c r="AE62" s="13" t="s">
        <v>78</v>
      </c>
      <c r="AF62" s="13" t="s">
        <v>78</v>
      </c>
      <c r="AG62" s="13" t="s">
        <v>78</v>
      </c>
      <c r="AH62" s="13" t="s">
        <v>78</v>
      </c>
      <c r="AI62" s="13" t="s">
        <v>78</v>
      </c>
      <c r="AJ62" s="13" t="s">
        <v>78</v>
      </c>
      <c r="AK62" s="13" t="s">
        <v>78</v>
      </c>
      <c r="AL62" s="13" t="s">
        <v>78</v>
      </c>
      <c r="AM62" s="13" t="s">
        <v>78</v>
      </c>
      <c r="AN62" s="13" t="s">
        <v>78</v>
      </c>
      <c r="AO62" s="13" t="s">
        <v>78</v>
      </c>
      <c r="AP62" s="13" t="s">
        <v>78</v>
      </c>
      <c r="AQ62" s="13" t="s">
        <v>78</v>
      </c>
    </row>
    <row r="63" spans="1:43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  <c r="Y63" s="13" t="s">
        <v>78</v>
      </c>
      <c r="Z63" s="13" t="s">
        <v>78</v>
      </c>
      <c r="AA63" s="13" t="s">
        <v>78</v>
      </c>
      <c r="AB63" s="13" t="s">
        <v>78</v>
      </c>
      <c r="AC63" s="13" t="s">
        <v>78</v>
      </c>
      <c r="AD63" s="13" t="s">
        <v>78</v>
      </c>
      <c r="AE63" s="13" t="s">
        <v>78</v>
      </c>
      <c r="AF63" s="13" t="s">
        <v>78</v>
      </c>
      <c r="AG63" s="13" t="s">
        <v>78</v>
      </c>
      <c r="AH63" s="13" t="s">
        <v>78</v>
      </c>
      <c r="AI63" s="13" t="s">
        <v>78</v>
      </c>
      <c r="AJ63" s="13" t="s">
        <v>78</v>
      </c>
      <c r="AK63" s="13" t="s">
        <v>78</v>
      </c>
      <c r="AL63" s="13" t="s">
        <v>78</v>
      </c>
      <c r="AM63" s="13" t="s">
        <v>78</v>
      </c>
      <c r="AN63" s="13" t="s">
        <v>78</v>
      </c>
      <c r="AO63" s="13" t="s">
        <v>78</v>
      </c>
      <c r="AP63" s="13" t="s">
        <v>78</v>
      </c>
      <c r="AQ63" s="13" t="s">
        <v>78</v>
      </c>
    </row>
    <row r="64" spans="1:43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  <c r="AE64" s="13" t="s">
        <v>78</v>
      </c>
      <c r="AF64" s="13" t="s">
        <v>78</v>
      </c>
      <c r="AG64" s="13" t="s">
        <v>78</v>
      </c>
      <c r="AH64" s="13" t="s">
        <v>78</v>
      </c>
      <c r="AI64" s="13" t="s">
        <v>78</v>
      </c>
      <c r="AJ64" s="13" t="s">
        <v>78</v>
      </c>
      <c r="AK64" s="13" t="s">
        <v>78</v>
      </c>
      <c r="AL64" s="13" t="s">
        <v>78</v>
      </c>
      <c r="AM64" s="13" t="s">
        <v>78</v>
      </c>
      <c r="AN64" s="13" t="s">
        <v>78</v>
      </c>
      <c r="AO64" s="13" t="s">
        <v>78</v>
      </c>
      <c r="AP64" s="13" t="s">
        <v>78</v>
      </c>
      <c r="AQ64" s="13" t="s">
        <v>78</v>
      </c>
    </row>
    <row r="65" spans="1:43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  <c r="AE65" s="13" t="s">
        <v>78</v>
      </c>
      <c r="AF65" s="13" t="s">
        <v>78</v>
      </c>
      <c r="AG65" s="13" t="s">
        <v>78</v>
      </c>
      <c r="AH65" s="13" t="s">
        <v>78</v>
      </c>
      <c r="AI65" s="13" t="s">
        <v>78</v>
      </c>
      <c r="AJ65" s="13" t="s">
        <v>78</v>
      </c>
      <c r="AK65" s="13" t="s">
        <v>78</v>
      </c>
      <c r="AL65" s="13" t="s">
        <v>78</v>
      </c>
      <c r="AM65" s="13" t="s">
        <v>78</v>
      </c>
      <c r="AN65" s="13" t="s">
        <v>78</v>
      </c>
      <c r="AO65" s="13" t="s">
        <v>78</v>
      </c>
      <c r="AP65" s="13" t="s">
        <v>78</v>
      </c>
      <c r="AQ65" s="13" t="s">
        <v>78</v>
      </c>
    </row>
    <row r="66" spans="1:43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SUM(J66:AQ66)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  <c r="AE66" s="13" t="s">
        <v>78</v>
      </c>
      <c r="AF66" s="13" t="s">
        <v>78</v>
      </c>
      <c r="AG66" s="13" t="s">
        <v>78</v>
      </c>
      <c r="AH66" s="13" t="s">
        <v>78</v>
      </c>
      <c r="AI66" s="13" t="s">
        <v>78</v>
      </c>
      <c r="AJ66" s="13" t="s">
        <v>78</v>
      </c>
      <c r="AK66" s="13" t="s">
        <v>78</v>
      </c>
      <c r="AL66" s="13" t="s">
        <v>78</v>
      </c>
      <c r="AM66" s="13" t="s">
        <v>78</v>
      </c>
      <c r="AN66" s="13" t="s">
        <v>78</v>
      </c>
      <c r="AO66" s="13" t="s">
        <v>78</v>
      </c>
      <c r="AP66" s="13" t="s">
        <v>78</v>
      </c>
      <c r="AQ66" s="13" t="s">
        <v>78</v>
      </c>
    </row>
    <row r="67" spans="1:43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34">
        <v>-100000</v>
      </c>
      <c r="AE67" s="13" t="s">
        <v>78</v>
      </c>
      <c r="AF67" s="13" t="s">
        <v>78</v>
      </c>
      <c r="AG67" s="13" t="s">
        <v>78</v>
      </c>
      <c r="AH67" s="13" t="s">
        <v>78</v>
      </c>
      <c r="AI67" s="13" t="s">
        <v>78</v>
      </c>
      <c r="AJ67" s="13" t="s">
        <v>78</v>
      </c>
      <c r="AK67" s="13" t="s">
        <v>78</v>
      </c>
      <c r="AL67" s="13" t="s">
        <v>78</v>
      </c>
      <c r="AM67" s="13" t="s">
        <v>78</v>
      </c>
      <c r="AN67" s="13" t="s">
        <v>78</v>
      </c>
      <c r="AO67" s="13" t="s">
        <v>78</v>
      </c>
      <c r="AP67" s="13" t="s">
        <v>78</v>
      </c>
      <c r="AQ67" s="13" t="s">
        <v>78</v>
      </c>
    </row>
    <row r="68" spans="1:43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7200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  <c r="AE68" s="13" t="s">
        <v>78</v>
      </c>
      <c r="AF68" s="13" t="s">
        <v>78</v>
      </c>
      <c r="AG68" s="13" t="s">
        <v>78</v>
      </c>
      <c r="AH68" s="13" t="s">
        <v>78</v>
      </c>
      <c r="AI68" s="13" t="s">
        <v>78</v>
      </c>
      <c r="AJ68" s="13" t="s">
        <v>78</v>
      </c>
      <c r="AK68" s="13" t="s">
        <v>78</v>
      </c>
      <c r="AL68" s="13" t="s">
        <v>78</v>
      </c>
      <c r="AM68" s="13" t="s">
        <v>78</v>
      </c>
      <c r="AN68" s="34">
        <v>-42800</v>
      </c>
      <c r="AO68" s="13" t="s">
        <v>78</v>
      </c>
      <c r="AP68" s="13" t="s">
        <v>78</v>
      </c>
      <c r="AQ68" s="13" t="s">
        <v>78</v>
      </c>
    </row>
    <row r="69" spans="1:43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  <c r="Y69" s="13" t="s">
        <v>78</v>
      </c>
      <c r="Z69" s="13" t="s">
        <v>78</v>
      </c>
      <c r="AA69" s="13" t="s">
        <v>78</v>
      </c>
      <c r="AB69" s="13" t="s">
        <v>78</v>
      </c>
      <c r="AC69" s="13" t="s">
        <v>78</v>
      </c>
      <c r="AD69" s="13" t="s">
        <v>78</v>
      </c>
      <c r="AE69" s="13" t="s">
        <v>78</v>
      </c>
      <c r="AF69" s="34">
        <v>-20000</v>
      </c>
      <c r="AG69" s="13" t="s">
        <v>78</v>
      </c>
      <c r="AH69" s="13" t="s">
        <v>78</v>
      </c>
      <c r="AI69" s="13" t="s">
        <v>78</v>
      </c>
      <c r="AJ69" s="13" t="s">
        <v>78</v>
      </c>
      <c r="AK69" s="13" t="s">
        <v>78</v>
      </c>
      <c r="AL69" s="13" t="s">
        <v>78</v>
      </c>
      <c r="AM69" s="13" t="s">
        <v>78</v>
      </c>
      <c r="AN69" s="13" t="s">
        <v>78</v>
      </c>
      <c r="AO69" s="13" t="s">
        <v>78</v>
      </c>
      <c r="AP69" s="13" t="s">
        <v>78</v>
      </c>
      <c r="AQ69" s="13" t="s">
        <v>78</v>
      </c>
    </row>
    <row r="70" spans="1:43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  <c r="Y70" s="13" t="s">
        <v>78</v>
      </c>
      <c r="Z70" s="13" t="s">
        <v>78</v>
      </c>
      <c r="AA70" s="13" t="s">
        <v>78</v>
      </c>
      <c r="AB70" s="13" t="s">
        <v>78</v>
      </c>
      <c r="AC70" s="13" t="s">
        <v>78</v>
      </c>
      <c r="AD70" s="13" t="s">
        <v>78</v>
      </c>
      <c r="AE70" s="13" t="s">
        <v>78</v>
      </c>
      <c r="AF70" s="13" t="s">
        <v>78</v>
      </c>
      <c r="AG70" s="13" t="s">
        <v>78</v>
      </c>
      <c r="AH70" s="13" t="s">
        <v>78</v>
      </c>
      <c r="AI70" s="13" t="s">
        <v>78</v>
      </c>
      <c r="AJ70" s="13" t="s">
        <v>78</v>
      </c>
      <c r="AK70" s="13" t="s">
        <v>78</v>
      </c>
      <c r="AL70" s="13" t="s">
        <v>78</v>
      </c>
      <c r="AM70" s="13" t="s">
        <v>78</v>
      </c>
      <c r="AN70" s="13" t="s">
        <v>78</v>
      </c>
      <c r="AO70" s="13" t="s">
        <v>78</v>
      </c>
      <c r="AP70" s="13" t="s">
        <v>78</v>
      </c>
      <c r="AQ70" s="13" t="s">
        <v>78</v>
      </c>
    </row>
    <row r="71" spans="1:43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  <c r="AE71" s="13" t="s">
        <v>78</v>
      </c>
      <c r="AF71" s="13" t="s">
        <v>78</v>
      </c>
      <c r="AG71" s="13" t="s">
        <v>78</v>
      </c>
      <c r="AH71" s="13" t="s">
        <v>78</v>
      </c>
      <c r="AI71" s="13" t="s">
        <v>78</v>
      </c>
      <c r="AJ71" s="13" t="s">
        <v>78</v>
      </c>
      <c r="AK71" s="13" t="s">
        <v>78</v>
      </c>
      <c r="AL71" s="13" t="s">
        <v>78</v>
      </c>
      <c r="AM71" s="13" t="s">
        <v>78</v>
      </c>
      <c r="AN71" s="13" t="s">
        <v>78</v>
      </c>
      <c r="AO71" s="13" t="s">
        <v>78</v>
      </c>
      <c r="AP71" s="13" t="s">
        <v>78</v>
      </c>
      <c r="AQ71" s="13" t="s">
        <v>78</v>
      </c>
    </row>
    <row r="72" spans="1:43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  <c r="AE72" s="13" t="s">
        <v>78</v>
      </c>
      <c r="AF72" s="13" t="s">
        <v>78</v>
      </c>
      <c r="AG72" s="13" t="s">
        <v>78</v>
      </c>
      <c r="AH72" s="13" t="s">
        <v>78</v>
      </c>
      <c r="AI72" s="13" t="s">
        <v>78</v>
      </c>
      <c r="AJ72" s="13" t="s">
        <v>78</v>
      </c>
      <c r="AK72" s="13" t="s">
        <v>78</v>
      </c>
      <c r="AL72" s="13" t="s">
        <v>78</v>
      </c>
      <c r="AM72" s="13" t="s">
        <v>78</v>
      </c>
      <c r="AN72" s="13" t="s">
        <v>78</v>
      </c>
      <c r="AO72" s="13" t="s">
        <v>78</v>
      </c>
      <c r="AP72" s="13" t="s">
        <v>78</v>
      </c>
      <c r="AQ72" s="13" t="s">
        <v>78</v>
      </c>
    </row>
    <row r="73" spans="1:43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  <c r="Y73" s="13" t="s">
        <v>78</v>
      </c>
      <c r="Z73" s="13" t="s">
        <v>78</v>
      </c>
      <c r="AA73" s="13" t="s">
        <v>78</v>
      </c>
      <c r="AB73" s="13" t="s">
        <v>78</v>
      </c>
      <c r="AC73" s="13" t="s">
        <v>78</v>
      </c>
      <c r="AD73" s="13" t="s">
        <v>78</v>
      </c>
      <c r="AE73" s="13" t="s">
        <v>78</v>
      </c>
      <c r="AF73" s="13" t="s">
        <v>78</v>
      </c>
      <c r="AG73" s="13" t="s">
        <v>78</v>
      </c>
      <c r="AH73" s="13" t="s">
        <v>78</v>
      </c>
      <c r="AI73" s="13" t="s">
        <v>78</v>
      </c>
      <c r="AJ73" s="13" t="s">
        <v>78</v>
      </c>
      <c r="AK73" s="13" t="s">
        <v>78</v>
      </c>
      <c r="AL73" s="13" t="s">
        <v>78</v>
      </c>
      <c r="AM73" s="13" t="s">
        <v>78</v>
      </c>
      <c r="AN73" s="13" t="s">
        <v>78</v>
      </c>
      <c r="AO73" s="13" t="s">
        <v>78</v>
      </c>
      <c r="AP73" s="13" t="s">
        <v>78</v>
      </c>
      <c r="AQ73" s="13" t="s">
        <v>78</v>
      </c>
    </row>
    <row r="74" spans="1:43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  <c r="Y74" s="13" t="s">
        <v>78</v>
      </c>
      <c r="Z74" s="13" t="s">
        <v>78</v>
      </c>
      <c r="AA74" s="13" t="s">
        <v>78</v>
      </c>
      <c r="AB74" s="13" t="s">
        <v>78</v>
      </c>
      <c r="AC74" s="13" t="s">
        <v>78</v>
      </c>
      <c r="AD74" s="13" t="s">
        <v>78</v>
      </c>
      <c r="AE74" s="13" t="s">
        <v>78</v>
      </c>
      <c r="AF74" s="13" t="s">
        <v>78</v>
      </c>
      <c r="AG74" s="13" t="s">
        <v>78</v>
      </c>
      <c r="AH74" s="13" t="s">
        <v>78</v>
      </c>
      <c r="AI74" s="13" t="s">
        <v>78</v>
      </c>
      <c r="AJ74" s="13" t="s">
        <v>78</v>
      </c>
      <c r="AK74" s="13" t="s">
        <v>78</v>
      </c>
      <c r="AL74" s="13" t="s">
        <v>78</v>
      </c>
      <c r="AM74" s="13" t="s">
        <v>78</v>
      </c>
      <c r="AN74" s="13" t="s">
        <v>78</v>
      </c>
      <c r="AO74" s="13" t="s">
        <v>78</v>
      </c>
      <c r="AP74" s="13" t="s">
        <v>78</v>
      </c>
      <c r="AQ74" s="13" t="s">
        <v>78</v>
      </c>
    </row>
    <row r="75" spans="1:43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  <c r="Y75" s="13" t="s">
        <v>78</v>
      </c>
      <c r="Z75" s="13" t="s">
        <v>78</v>
      </c>
      <c r="AA75" s="13" t="s">
        <v>78</v>
      </c>
      <c r="AB75" s="13" t="s">
        <v>78</v>
      </c>
      <c r="AC75" s="13" t="s">
        <v>78</v>
      </c>
      <c r="AD75" s="13" t="s">
        <v>78</v>
      </c>
      <c r="AE75" s="13" t="s">
        <v>78</v>
      </c>
      <c r="AF75" s="13" t="s">
        <v>78</v>
      </c>
      <c r="AG75" s="13" t="s">
        <v>78</v>
      </c>
      <c r="AH75" s="13" t="s">
        <v>78</v>
      </c>
      <c r="AI75" s="13" t="s">
        <v>78</v>
      </c>
      <c r="AJ75" s="13" t="s">
        <v>78</v>
      </c>
      <c r="AK75" s="13" t="s">
        <v>78</v>
      </c>
      <c r="AL75" s="13" t="s">
        <v>78</v>
      </c>
      <c r="AM75" s="13" t="s">
        <v>78</v>
      </c>
      <c r="AN75" s="13" t="s">
        <v>78</v>
      </c>
      <c r="AO75" s="13" t="s">
        <v>78</v>
      </c>
      <c r="AP75" s="13" t="s">
        <v>78</v>
      </c>
      <c r="AQ75" s="13" t="s">
        <v>78</v>
      </c>
    </row>
    <row r="76" spans="1:43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  <c r="AE76" s="13" t="s">
        <v>78</v>
      </c>
      <c r="AF76" s="13" t="s">
        <v>78</v>
      </c>
      <c r="AG76" s="13" t="s">
        <v>78</v>
      </c>
      <c r="AH76" s="13" t="s">
        <v>78</v>
      </c>
      <c r="AI76" s="13" t="s">
        <v>78</v>
      </c>
      <c r="AJ76" s="13" t="s">
        <v>78</v>
      </c>
      <c r="AK76" s="13" t="s">
        <v>78</v>
      </c>
      <c r="AL76" s="13" t="s">
        <v>78</v>
      </c>
      <c r="AM76" s="13" t="s">
        <v>78</v>
      </c>
      <c r="AN76" s="13" t="s">
        <v>78</v>
      </c>
      <c r="AO76" s="13" t="s">
        <v>78</v>
      </c>
      <c r="AP76" s="13" t="s">
        <v>78</v>
      </c>
      <c r="AQ76" s="13" t="s">
        <v>78</v>
      </c>
    </row>
    <row r="77" spans="1:43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78</v>
      </c>
      <c r="AD77" s="13" t="s">
        <v>78</v>
      </c>
      <c r="AE77" s="13" t="s">
        <v>78</v>
      </c>
      <c r="AF77" s="13" t="s">
        <v>78</v>
      </c>
      <c r="AG77" s="13" t="s">
        <v>78</v>
      </c>
      <c r="AH77" s="13" t="s">
        <v>78</v>
      </c>
      <c r="AI77" s="13" t="s">
        <v>78</v>
      </c>
      <c r="AJ77" s="13" t="s">
        <v>78</v>
      </c>
      <c r="AK77" s="13" t="s">
        <v>78</v>
      </c>
      <c r="AL77" s="13" t="s">
        <v>78</v>
      </c>
      <c r="AM77" s="13" t="s">
        <v>78</v>
      </c>
      <c r="AN77" s="13" t="s">
        <v>78</v>
      </c>
      <c r="AO77" s="13" t="s">
        <v>78</v>
      </c>
      <c r="AP77" s="13" t="s">
        <v>78</v>
      </c>
      <c r="AQ77" s="13" t="s">
        <v>78</v>
      </c>
    </row>
    <row r="78" spans="1:43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  <c r="Y78" s="13" t="s">
        <v>78</v>
      </c>
      <c r="Z78" s="13" t="s">
        <v>78</v>
      </c>
      <c r="AA78" s="13" t="s">
        <v>78</v>
      </c>
      <c r="AB78" s="13" t="s">
        <v>78</v>
      </c>
      <c r="AC78" s="13" t="s">
        <v>78</v>
      </c>
      <c r="AD78" s="13" t="s">
        <v>78</v>
      </c>
      <c r="AE78" s="13" t="s">
        <v>78</v>
      </c>
      <c r="AF78" s="13" t="s">
        <v>78</v>
      </c>
      <c r="AG78" s="13" t="s">
        <v>78</v>
      </c>
      <c r="AH78" s="13" t="s">
        <v>78</v>
      </c>
      <c r="AI78" s="13" t="s">
        <v>78</v>
      </c>
      <c r="AJ78" s="13" t="s">
        <v>78</v>
      </c>
      <c r="AK78" s="13" t="s">
        <v>78</v>
      </c>
      <c r="AL78" s="13" t="s">
        <v>78</v>
      </c>
      <c r="AM78" s="13" t="s">
        <v>78</v>
      </c>
      <c r="AN78" s="13" t="s">
        <v>78</v>
      </c>
      <c r="AO78" s="13" t="s">
        <v>78</v>
      </c>
      <c r="AP78" s="13" t="s">
        <v>78</v>
      </c>
      <c r="AQ78" s="13" t="s">
        <v>78</v>
      </c>
    </row>
    <row r="79" spans="1:43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  <c r="AE79" s="13" t="s">
        <v>78</v>
      </c>
      <c r="AF79" s="13" t="s">
        <v>78</v>
      </c>
      <c r="AG79" s="13" t="s">
        <v>78</v>
      </c>
      <c r="AH79" s="13" t="s">
        <v>78</v>
      </c>
      <c r="AI79" s="13" t="s">
        <v>78</v>
      </c>
      <c r="AJ79" s="13" t="s">
        <v>78</v>
      </c>
      <c r="AK79" s="13" t="s">
        <v>78</v>
      </c>
      <c r="AL79" s="13" t="s">
        <v>78</v>
      </c>
      <c r="AM79" s="13" t="s">
        <v>78</v>
      </c>
      <c r="AN79" s="13" t="s">
        <v>78</v>
      </c>
      <c r="AO79" s="13" t="s">
        <v>78</v>
      </c>
      <c r="AP79" s="13" t="s">
        <v>78</v>
      </c>
      <c r="AQ79" s="13" t="s">
        <v>78</v>
      </c>
    </row>
    <row r="80" spans="1:43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  <c r="Y80" s="13" t="s">
        <v>78</v>
      </c>
      <c r="Z80" s="13" t="s">
        <v>78</v>
      </c>
      <c r="AA80" s="13" t="s">
        <v>78</v>
      </c>
      <c r="AB80" s="13" t="s">
        <v>78</v>
      </c>
      <c r="AC80" s="13" t="s">
        <v>78</v>
      </c>
      <c r="AD80" s="13" t="s">
        <v>78</v>
      </c>
      <c r="AE80" s="13" t="s">
        <v>78</v>
      </c>
      <c r="AF80" s="13" t="s">
        <v>78</v>
      </c>
      <c r="AG80" s="13" t="s">
        <v>78</v>
      </c>
      <c r="AH80" s="13" t="s">
        <v>78</v>
      </c>
      <c r="AI80" s="13" t="s">
        <v>78</v>
      </c>
      <c r="AJ80" s="13" t="s">
        <v>78</v>
      </c>
      <c r="AK80" s="13" t="s">
        <v>78</v>
      </c>
      <c r="AL80" s="13" t="s">
        <v>78</v>
      </c>
      <c r="AM80" s="13" t="s">
        <v>78</v>
      </c>
      <c r="AN80" s="13" t="s">
        <v>78</v>
      </c>
      <c r="AO80" s="13" t="s">
        <v>78</v>
      </c>
      <c r="AP80" s="13" t="s">
        <v>78</v>
      </c>
      <c r="AQ80" s="13" t="s">
        <v>78</v>
      </c>
    </row>
    <row r="81" spans="1:43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  <c r="AE81" s="13" t="s">
        <v>78</v>
      </c>
      <c r="AF81" s="13" t="s">
        <v>78</v>
      </c>
      <c r="AG81" s="13" t="s">
        <v>78</v>
      </c>
      <c r="AH81" s="13" t="s">
        <v>78</v>
      </c>
      <c r="AI81" s="13" t="s">
        <v>78</v>
      </c>
      <c r="AJ81" s="13" t="s">
        <v>78</v>
      </c>
      <c r="AK81" s="13" t="s">
        <v>78</v>
      </c>
      <c r="AL81" s="13" t="s">
        <v>78</v>
      </c>
      <c r="AM81" s="13" t="s">
        <v>78</v>
      </c>
      <c r="AN81" s="13" t="s">
        <v>78</v>
      </c>
      <c r="AO81" s="13" t="s">
        <v>78</v>
      </c>
      <c r="AP81" s="13" t="s">
        <v>78</v>
      </c>
      <c r="AQ81" s="13" t="s">
        <v>78</v>
      </c>
    </row>
    <row r="82" spans="1:43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  <c r="AE82" s="13" t="s">
        <v>78</v>
      </c>
      <c r="AF82" s="13" t="s">
        <v>78</v>
      </c>
      <c r="AG82" s="13" t="s">
        <v>78</v>
      </c>
      <c r="AH82" s="13" t="s">
        <v>78</v>
      </c>
      <c r="AI82" s="13" t="s">
        <v>78</v>
      </c>
      <c r="AJ82" s="13" t="s">
        <v>78</v>
      </c>
      <c r="AK82" s="13" t="s">
        <v>78</v>
      </c>
      <c r="AL82" s="13" t="s">
        <v>78</v>
      </c>
      <c r="AM82" s="13" t="s">
        <v>78</v>
      </c>
      <c r="AN82" s="13" t="s">
        <v>78</v>
      </c>
      <c r="AO82" s="13" t="s">
        <v>78</v>
      </c>
      <c r="AP82" s="13" t="s">
        <v>78</v>
      </c>
      <c r="AQ82" s="13" t="s">
        <v>78</v>
      </c>
    </row>
    <row r="83" spans="1:43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  <c r="AE83" s="13" t="s">
        <v>78</v>
      </c>
      <c r="AF83" s="13" t="s">
        <v>78</v>
      </c>
      <c r="AG83" s="13" t="s">
        <v>78</v>
      </c>
      <c r="AH83" s="13" t="s">
        <v>78</v>
      </c>
      <c r="AI83" s="13" t="s">
        <v>78</v>
      </c>
      <c r="AJ83" s="13" t="s">
        <v>78</v>
      </c>
      <c r="AK83" s="13" t="s">
        <v>78</v>
      </c>
      <c r="AL83" s="13" t="s">
        <v>78</v>
      </c>
      <c r="AM83" s="13" t="s">
        <v>78</v>
      </c>
      <c r="AN83" s="13" t="s">
        <v>78</v>
      </c>
      <c r="AO83" s="13" t="s">
        <v>78</v>
      </c>
      <c r="AP83" s="13" t="s">
        <v>78</v>
      </c>
      <c r="AQ83" s="13" t="s">
        <v>78</v>
      </c>
    </row>
    <row r="84" spans="1:43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78</v>
      </c>
      <c r="Z84" s="13" t="s">
        <v>78</v>
      </c>
      <c r="AA84" s="13" t="s">
        <v>78</v>
      </c>
      <c r="AB84" s="13" t="s">
        <v>78</v>
      </c>
      <c r="AC84" s="13" t="s">
        <v>78</v>
      </c>
      <c r="AD84" s="13" t="s">
        <v>78</v>
      </c>
      <c r="AE84" s="13" t="s">
        <v>78</v>
      </c>
      <c r="AF84" s="13" t="s">
        <v>78</v>
      </c>
      <c r="AG84" s="13" t="s">
        <v>78</v>
      </c>
      <c r="AH84" s="13" t="s">
        <v>78</v>
      </c>
      <c r="AI84" s="13" t="s">
        <v>78</v>
      </c>
      <c r="AJ84" s="13" t="s">
        <v>78</v>
      </c>
      <c r="AK84" s="13" t="s">
        <v>78</v>
      </c>
      <c r="AL84" s="13" t="s">
        <v>78</v>
      </c>
      <c r="AM84" s="13" t="s">
        <v>78</v>
      </c>
      <c r="AN84" s="13" t="s">
        <v>78</v>
      </c>
      <c r="AO84" s="13" t="s">
        <v>78</v>
      </c>
      <c r="AP84" s="13" t="s">
        <v>78</v>
      </c>
      <c r="AQ84" s="13" t="s">
        <v>78</v>
      </c>
    </row>
    <row r="85" spans="1:43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298700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  <c r="Y85" s="13" t="s">
        <v>78</v>
      </c>
      <c r="Z85" s="13" t="s">
        <v>78</v>
      </c>
      <c r="AA85" s="13" t="s">
        <v>78</v>
      </c>
      <c r="AB85" s="13" t="s">
        <v>78</v>
      </c>
      <c r="AC85" s="34">
        <v>-71300</v>
      </c>
      <c r="AD85" s="13" t="s">
        <v>78</v>
      </c>
      <c r="AE85" s="13" t="s">
        <v>78</v>
      </c>
      <c r="AF85" s="13" t="s">
        <v>78</v>
      </c>
      <c r="AG85" s="13" t="s">
        <v>78</v>
      </c>
      <c r="AH85" s="13" t="s">
        <v>78</v>
      </c>
      <c r="AI85" s="13" t="s">
        <v>78</v>
      </c>
      <c r="AJ85" s="13" t="s">
        <v>78</v>
      </c>
      <c r="AK85" s="13" t="s">
        <v>78</v>
      </c>
      <c r="AL85" s="13" t="s">
        <v>78</v>
      </c>
      <c r="AM85" s="13" t="s">
        <v>78</v>
      </c>
      <c r="AN85" s="13" t="s">
        <v>78</v>
      </c>
      <c r="AO85" s="13" t="s">
        <v>78</v>
      </c>
      <c r="AP85" s="13" t="s">
        <v>78</v>
      </c>
      <c r="AQ85" s="13" t="s">
        <v>78</v>
      </c>
    </row>
    <row r="86" spans="1:43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  <c r="AE86" s="13" t="s">
        <v>78</v>
      </c>
      <c r="AF86" s="13" t="s">
        <v>78</v>
      </c>
      <c r="AG86" s="13" t="s">
        <v>78</v>
      </c>
      <c r="AH86" s="13" t="s">
        <v>78</v>
      </c>
      <c r="AI86" s="13" t="s">
        <v>78</v>
      </c>
      <c r="AJ86" s="13" t="s">
        <v>78</v>
      </c>
      <c r="AK86" s="13" t="s">
        <v>78</v>
      </c>
      <c r="AL86" s="13" t="s">
        <v>78</v>
      </c>
      <c r="AM86" s="13" t="s">
        <v>78</v>
      </c>
      <c r="AN86" s="13" t="s">
        <v>78</v>
      </c>
      <c r="AO86" s="13" t="s">
        <v>78</v>
      </c>
      <c r="AP86" s="13" t="s">
        <v>78</v>
      </c>
      <c r="AQ86" s="13" t="s">
        <v>78</v>
      </c>
    </row>
    <row r="87" spans="1:43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280000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>
        <v>30000</v>
      </c>
      <c r="AB87" s="13" t="s">
        <v>78</v>
      </c>
      <c r="AC87" s="13" t="s">
        <v>78</v>
      </c>
      <c r="AD87" s="13" t="s">
        <v>78</v>
      </c>
      <c r="AE87" s="13" t="s">
        <v>78</v>
      </c>
      <c r="AF87" s="13" t="s">
        <v>78</v>
      </c>
      <c r="AG87" s="13" t="s">
        <v>78</v>
      </c>
      <c r="AH87" s="13" t="s">
        <v>78</v>
      </c>
      <c r="AI87" s="13" t="s">
        <v>78</v>
      </c>
      <c r="AJ87" s="13" t="s">
        <v>78</v>
      </c>
      <c r="AK87" s="13" t="s">
        <v>78</v>
      </c>
      <c r="AL87" s="13" t="s">
        <v>78</v>
      </c>
      <c r="AM87" s="13" t="s">
        <v>78</v>
      </c>
      <c r="AN87" s="13" t="s">
        <v>78</v>
      </c>
      <c r="AO87" s="13" t="s">
        <v>78</v>
      </c>
      <c r="AP87" s="13" t="s">
        <v>78</v>
      </c>
      <c r="AQ87" s="13" t="s">
        <v>78</v>
      </c>
    </row>
    <row r="88" spans="1:43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  <c r="AE88" s="13" t="s">
        <v>78</v>
      </c>
      <c r="AF88" s="13" t="s">
        <v>78</v>
      </c>
      <c r="AG88" s="13" t="s">
        <v>78</v>
      </c>
      <c r="AH88" s="13" t="s">
        <v>78</v>
      </c>
      <c r="AI88" s="13" t="s">
        <v>78</v>
      </c>
      <c r="AJ88" s="13" t="s">
        <v>78</v>
      </c>
      <c r="AK88" s="13" t="s">
        <v>78</v>
      </c>
      <c r="AL88" s="13" t="s">
        <v>78</v>
      </c>
      <c r="AM88" s="13" t="s">
        <v>78</v>
      </c>
      <c r="AN88" s="13" t="s">
        <v>78</v>
      </c>
      <c r="AO88" s="13" t="s">
        <v>78</v>
      </c>
      <c r="AP88" s="13" t="s">
        <v>78</v>
      </c>
      <c r="AQ88" s="13" t="s">
        <v>78</v>
      </c>
    </row>
    <row r="89" spans="1:43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  <c r="AE89" s="34">
        <v>-150000</v>
      </c>
      <c r="AF89" s="13" t="s">
        <v>78</v>
      </c>
      <c r="AG89" s="13" t="s">
        <v>78</v>
      </c>
      <c r="AH89" s="13" t="s">
        <v>78</v>
      </c>
      <c r="AI89" s="13" t="s">
        <v>78</v>
      </c>
      <c r="AJ89" s="13" t="s">
        <v>78</v>
      </c>
      <c r="AK89" s="13" t="s">
        <v>78</v>
      </c>
      <c r="AL89" s="13" t="s">
        <v>78</v>
      </c>
      <c r="AM89" s="13" t="s">
        <v>78</v>
      </c>
      <c r="AN89" s="13" t="s">
        <v>78</v>
      </c>
      <c r="AO89" s="13" t="s">
        <v>78</v>
      </c>
      <c r="AP89" s="13" t="s">
        <v>78</v>
      </c>
      <c r="AQ89" s="13" t="s">
        <v>78</v>
      </c>
    </row>
    <row r="90" spans="1:43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118000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  <c r="AE90" s="13" t="s">
        <v>78</v>
      </c>
      <c r="AF90" s="13" t="s">
        <v>78</v>
      </c>
      <c r="AG90" s="13" t="s">
        <v>78</v>
      </c>
      <c r="AH90" s="13" t="s">
        <v>78</v>
      </c>
      <c r="AI90" s="13" t="s">
        <v>78</v>
      </c>
      <c r="AJ90" s="13" t="s">
        <v>78</v>
      </c>
      <c r="AK90" s="13" t="s">
        <v>78</v>
      </c>
      <c r="AL90" s="13">
        <v>18000</v>
      </c>
      <c r="AM90" s="13" t="s">
        <v>78</v>
      </c>
      <c r="AN90" s="13" t="s">
        <v>78</v>
      </c>
      <c r="AO90" s="13" t="s">
        <v>78</v>
      </c>
      <c r="AP90" s="13" t="s">
        <v>78</v>
      </c>
      <c r="AQ90" s="13" t="s">
        <v>78</v>
      </c>
    </row>
    <row r="91" spans="1:43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  <c r="AE91" s="13" t="s">
        <v>78</v>
      </c>
      <c r="AF91" s="13" t="s">
        <v>78</v>
      </c>
      <c r="AG91" s="13" t="s">
        <v>78</v>
      </c>
      <c r="AH91" s="13" t="s">
        <v>78</v>
      </c>
      <c r="AI91" s="13" t="s">
        <v>78</v>
      </c>
      <c r="AJ91" s="13" t="s">
        <v>78</v>
      </c>
      <c r="AK91" s="13" t="s">
        <v>78</v>
      </c>
      <c r="AL91" s="13" t="s">
        <v>78</v>
      </c>
      <c r="AM91" s="13" t="s">
        <v>78</v>
      </c>
      <c r="AN91" s="13" t="s">
        <v>78</v>
      </c>
      <c r="AO91" s="13" t="s">
        <v>78</v>
      </c>
      <c r="AP91" s="13" t="s">
        <v>78</v>
      </c>
      <c r="AQ91" s="13" t="s">
        <v>78</v>
      </c>
    </row>
    <row r="92" spans="1:43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  <c r="AE92" s="13" t="s">
        <v>78</v>
      </c>
      <c r="AF92" s="13" t="s">
        <v>78</v>
      </c>
      <c r="AG92" s="13" t="s">
        <v>78</v>
      </c>
      <c r="AH92" s="13" t="s">
        <v>78</v>
      </c>
      <c r="AI92" s="13" t="s">
        <v>78</v>
      </c>
      <c r="AJ92" s="13" t="s">
        <v>78</v>
      </c>
      <c r="AK92" s="13" t="s">
        <v>78</v>
      </c>
      <c r="AL92" s="13" t="s">
        <v>78</v>
      </c>
      <c r="AM92" s="13" t="s">
        <v>78</v>
      </c>
      <c r="AN92" s="13" t="s">
        <v>78</v>
      </c>
      <c r="AO92" s="13" t="s">
        <v>78</v>
      </c>
      <c r="AP92" s="13" t="s">
        <v>78</v>
      </c>
      <c r="AQ92" s="13" t="s">
        <v>78</v>
      </c>
    </row>
    <row r="93" spans="1:43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  <c r="AE93" s="13" t="s">
        <v>78</v>
      </c>
      <c r="AF93" s="13" t="s">
        <v>78</v>
      </c>
      <c r="AG93" s="13" t="s">
        <v>78</v>
      </c>
      <c r="AH93" s="13" t="s">
        <v>78</v>
      </c>
      <c r="AI93" s="13" t="s">
        <v>78</v>
      </c>
      <c r="AJ93" s="13" t="s">
        <v>78</v>
      </c>
      <c r="AK93" s="13" t="s">
        <v>78</v>
      </c>
      <c r="AL93" s="13" t="s">
        <v>78</v>
      </c>
      <c r="AM93" s="13" t="s">
        <v>78</v>
      </c>
      <c r="AN93" s="13" t="s">
        <v>78</v>
      </c>
      <c r="AO93" s="13" t="s">
        <v>78</v>
      </c>
      <c r="AP93" s="13" t="s">
        <v>78</v>
      </c>
      <c r="AQ93" s="13" t="s">
        <v>78</v>
      </c>
    </row>
    <row r="94" spans="1:43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  <c r="AE94" s="13" t="s">
        <v>78</v>
      </c>
      <c r="AF94" s="13" t="s">
        <v>78</v>
      </c>
      <c r="AG94" s="13" t="s">
        <v>78</v>
      </c>
      <c r="AH94" s="13" t="s">
        <v>78</v>
      </c>
      <c r="AI94" s="13" t="s">
        <v>78</v>
      </c>
      <c r="AJ94" s="13" t="s">
        <v>78</v>
      </c>
      <c r="AK94" s="13" t="s">
        <v>78</v>
      </c>
      <c r="AL94" s="13" t="s">
        <v>78</v>
      </c>
      <c r="AM94" s="13" t="s">
        <v>78</v>
      </c>
      <c r="AN94" s="13" t="s">
        <v>78</v>
      </c>
      <c r="AO94" s="13" t="s">
        <v>78</v>
      </c>
      <c r="AP94" s="13" t="s">
        <v>78</v>
      </c>
      <c r="AQ94" s="13" t="s">
        <v>78</v>
      </c>
    </row>
    <row r="95" spans="1:43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  <c r="AE95" s="13" t="s">
        <v>78</v>
      </c>
      <c r="AF95" s="13" t="s">
        <v>78</v>
      </c>
      <c r="AG95" s="13" t="s">
        <v>78</v>
      </c>
      <c r="AH95" s="13" t="s">
        <v>78</v>
      </c>
      <c r="AI95" s="13" t="s">
        <v>78</v>
      </c>
      <c r="AJ95" s="13" t="s">
        <v>78</v>
      </c>
      <c r="AK95" s="13" t="s">
        <v>78</v>
      </c>
      <c r="AL95" s="13" t="s">
        <v>78</v>
      </c>
      <c r="AM95" s="13" t="s">
        <v>78</v>
      </c>
      <c r="AN95" s="13" t="s">
        <v>78</v>
      </c>
      <c r="AO95" s="13" t="s">
        <v>78</v>
      </c>
      <c r="AP95" s="13" t="s">
        <v>78</v>
      </c>
      <c r="AQ95" s="13" t="s">
        <v>78</v>
      </c>
    </row>
    <row r="96" spans="1:43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  <c r="Y96" s="13" t="s">
        <v>78</v>
      </c>
      <c r="Z96" s="13" t="s">
        <v>78</v>
      </c>
      <c r="AA96" s="13" t="s">
        <v>78</v>
      </c>
      <c r="AB96" s="13" t="s">
        <v>78</v>
      </c>
      <c r="AC96" s="13" t="s">
        <v>78</v>
      </c>
      <c r="AD96" s="13" t="s">
        <v>78</v>
      </c>
      <c r="AE96" s="13" t="s">
        <v>78</v>
      </c>
      <c r="AF96" s="13" t="s">
        <v>78</v>
      </c>
      <c r="AG96" s="13" t="s">
        <v>78</v>
      </c>
      <c r="AH96" s="13" t="s">
        <v>78</v>
      </c>
      <c r="AI96" s="13" t="s">
        <v>78</v>
      </c>
      <c r="AJ96" s="13" t="s">
        <v>78</v>
      </c>
      <c r="AK96" s="13" t="s">
        <v>78</v>
      </c>
      <c r="AL96" s="13" t="s">
        <v>78</v>
      </c>
      <c r="AM96" s="13" t="s">
        <v>78</v>
      </c>
      <c r="AN96" s="13" t="s">
        <v>78</v>
      </c>
      <c r="AO96" s="13" t="s">
        <v>78</v>
      </c>
      <c r="AP96" s="13" t="s">
        <v>78</v>
      </c>
      <c r="AQ96" s="13" t="s">
        <v>78</v>
      </c>
    </row>
    <row r="97" spans="1:43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  <c r="Y97" s="13" t="s">
        <v>78</v>
      </c>
      <c r="Z97" s="13" t="s">
        <v>78</v>
      </c>
      <c r="AA97" s="13" t="s">
        <v>78</v>
      </c>
      <c r="AB97" s="13" t="s">
        <v>78</v>
      </c>
      <c r="AC97" s="13" t="s">
        <v>78</v>
      </c>
      <c r="AD97" s="13" t="s">
        <v>78</v>
      </c>
      <c r="AE97" s="13" t="s">
        <v>78</v>
      </c>
      <c r="AF97" s="13" t="s">
        <v>78</v>
      </c>
      <c r="AG97" s="13" t="s">
        <v>78</v>
      </c>
      <c r="AH97" s="13" t="s">
        <v>78</v>
      </c>
      <c r="AI97" s="13" t="s">
        <v>78</v>
      </c>
      <c r="AJ97" s="13" t="s">
        <v>78</v>
      </c>
      <c r="AK97" s="13" t="s">
        <v>78</v>
      </c>
      <c r="AL97" s="13" t="s">
        <v>78</v>
      </c>
      <c r="AM97" s="13" t="s">
        <v>78</v>
      </c>
      <c r="AN97" s="13" t="s">
        <v>78</v>
      </c>
      <c r="AO97" s="13" t="s">
        <v>78</v>
      </c>
      <c r="AP97" s="13" t="s">
        <v>78</v>
      </c>
      <c r="AQ97" s="13" t="s">
        <v>78</v>
      </c>
    </row>
    <row r="98" spans="1:43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SUM(J98:AQ98)</f>
        <v>110000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  <c r="Y98" s="13" t="s">
        <v>78</v>
      </c>
      <c r="Z98" s="13" t="s">
        <v>78</v>
      </c>
      <c r="AA98" s="13" t="s">
        <v>78</v>
      </c>
      <c r="AB98" s="13" t="s">
        <v>78</v>
      </c>
      <c r="AC98" s="13" t="s">
        <v>78</v>
      </c>
      <c r="AD98" s="13" t="s">
        <v>78</v>
      </c>
      <c r="AE98" s="13" t="s">
        <v>78</v>
      </c>
      <c r="AF98" s="13" t="s">
        <v>78</v>
      </c>
      <c r="AG98" s="13" t="s">
        <v>78</v>
      </c>
      <c r="AH98" s="13" t="s">
        <v>78</v>
      </c>
      <c r="AI98" s="13" t="s">
        <v>78</v>
      </c>
      <c r="AJ98" s="13" t="s">
        <v>78</v>
      </c>
      <c r="AK98" s="13">
        <v>50000</v>
      </c>
      <c r="AL98" s="13" t="s">
        <v>78</v>
      </c>
      <c r="AM98" s="13" t="s">
        <v>78</v>
      </c>
      <c r="AN98" s="13" t="s">
        <v>78</v>
      </c>
      <c r="AO98" s="13">
        <v>25000</v>
      </c>
      <c r="AP98" s="13" t="s">
        <v>78</v>
      </c>
      <c r="AQ98" s="13" t="s">
        <v>78</v>
      </c>
    </row>
    <row r="99" spans="1:43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250000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  <c r="Y99" s="13" t="s">
        <v>78</v>
      </c>
      <c r="Z99" s="13" t="s">
        <v>78</v>
      </c>
      <c r="AA99" s="13" t="s">
        <v>78</v>
      </c>
      <c r="AB99" s="13" t="s">
        <v>78</v>
      </c>
      <c r="AC99" s="13" t="s">
        <v>78</v>
      </c>
      <c r="AD99" s="13" t="s">
        <v>78</v>
      </c>
      <c r="AE99" s="13" t="s">
        <v>78</v>
      </c>
      <c r="AF99" s="13" t="s">
        <v>78</v>
      </c>
      <c r="AG99" s="13" t="s">
        <v>78</v>
      </c>
      <c r="AH99" s="13" t="s">
        <v>78</v>
      </c>
      <c r="AI99" s="13" t="s">
        <v>78</v>
      </c>
      <c r="AJ99" s="13" t="s">
        <v>78</v>
      </c>
      <c r="AK99" s="13">
        <v>100000</v>
      </c>
      <c r="AL99" s="13" t="s">
        <v>78</v>
      </c>
      <c r="AM99" s="13" t="s">
        <v>78</v>
      </c>
      <c r="AN99" s="13" t="s">
        <v>78</v>
      </c>
      <c r="AO99" s="13" t="s">
        <v>78</v>
      </c>
      <c r="AP99" s="13" t="s">
        <v>78</v>
      </c>
      <c r="AQ99" s="13" t="s">
        <v>78</v>
      </c>
    </row>
    <row r="100" spans="1:43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115000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13" t="s">
        <v>78</v>
      </c>
      <c r="Z100" s="13" t="s">
        <v>78</v>
      </c>
      <c r="AA100" s="13" t="s">
        <v>78</v>
      </c>
      <c r="AB100" s="13" t="s">
        <v>78</v>
      </c>
      <c r="AC100" s="13" t="s">
        <v>78</v>
      </c>
      <c r="AD100" s="13" t="s">
        <v>78</v>
      </c>
      <c r="AE100" s="34">
        <v>-10000</v>
      </c>
      <c r="AF100" s="13" t="s">
        <v>78</v>
      </c>
      <c r="AG100" s="13" t="s">
        <v>78</v>
      </c>
      <c r="AH100" s="13" t="s">
        <v>78</v>
      </c>
      <c r="AI100" s="13" t="s">
        <v>78</v>
      </c>
      <c r="AJ100" s="13" t="s">
        <v>78</v>
      </c>
      <c r="AK100" s="13" t="s">
        <v>78</v>
      </c>
      <c r="AL100" s="13" t="s">
        <v>78</v>
      </c>
      <c r="AM100" s="13" t="s">
        <v>78</v>
      </c>
      <c r="AN100" s="13" t="s">
        <v>78</v>
      </c>
      <c r="AO100" s="13" t="s">
        <v>78</v>
      </c>
      <c r="AP100" s="13" t="s">
        <v>78</v>
      </c>
      <c r="AQ100" s="13" t="s">
        <v>78</v>
      </c>
    </row>
    <row r="101" spans="1:43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  <c r="Y101" s="13" t="s">
        <v>78</v>
      </c>
      <c r="Z101" s="13" t="s">
        <v>78</v>
      </c>
      <c r="AA101" s="13" t="s">
        <v>78</v>
      </c>
      <c r="AB101" s="13" t="s">
        <v>78</v>
      </c>
      <c r="AC101" s="13" t="s">
        <v>78</v>
      </c>
      <c r="AD101" s="13" t="s">
        <v>78</v>
      </c>
      <c r="AE101" s="13" t="s">
        <v>78</v>
      </c>
      <c r="AF101" s="13" t="s">
        <v>78</v>
      </c>
      <c r="AG101" s="13" t="s">
        <v>78</v>
      </c>
      <c r="AH101" s="13" t="s">
        <v>78</v>
      </c>
      <c r="AI101" s="13" t="s">
        <v>78</v>
      </c>
      <c r="AJ101" s="13" t="s">
        <v>78</v>
      </c>
      <c r="AK101" s="13" t="s">
        <v>78</v>
      </c>
      <c r="AL101" s="13" t="s">
        <v>78</v>
      </c>
      <c r="AM101" s="13" t="s">
        <v>78</v>
      </c>
      <c r="AN101" s="13" t="s">
        <v>78</v>
      </c>
      <c r="AO101" s="13" t="s">
        <v>78</v>
      </c>
      <c r="AP101" s="13" t="s">
        <v>78</v>
      </c>
      <c r="AQ101" s="13" t="s">
        <v>78</v>
      </c>
    </row>
    <row r="102" spans="1:43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  <c r="AE102" s="13" t="s">
        <v>78</v>
      </c>
      <c r="AF102" s="13" t="s">
        <v>78</v>
      </c>
      <c r="AG102" s="13" t="s">
        <v>78</v>
      </c>
      <c r="AH102" s="13" t="s">
        <v>78</v>
      </c>
      <c r="AI102" s="13" t="s">
        <v>78</v>
      </c>
      <c r="AJ102" s="13" t="s">
        <v>78</v>
      </c>
      <c r="AK102" s="13" t="s">
        <v>78</v>
      </c>
      <c r="AL102" s="13" t="s">
        <v>78</v>
      </c>
      <c r="AM102" s="13" t="s">
        <v>78</v>
      </c>
      <c r="AN102" s="13" t="s">
        <v>78</v>
      </c>
      <c r="AO102" s="13" t="s">
        <v>78</v>
      </c>
      <c r="AP102" s="13" t="s">
        <v>78</v>
      </c>
      <c r="AQ102" s="13" t="s">
        <v>78</v>
      </c>
    </row>
    <row r="103" spans="1:43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273000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4">
        <v>-4000</v>
      </c>
      <c r="X103" s="13" t="s">
        <v>78</v>
      </c>
      <c r="Y103" s="13" t="s">
        <v>78</v>
      </c>
      <c r="Z103" s="13">
        <v>120000</v>
      </c>
      <c r="AA103" s="13" t="s">
        <v>78</v>
      </c>
      <c r="AB103" s="13" t="s">
        <v>78</v>
      </c>
      <c r="AC103" s="13" t="s">
        <v>78</v>
      </c>
      <c r="AD103" s="13" t="s">
        <v>78</v>
      </c>
      <c r="AE103" s="13" t="s">
        <v>78</v>
      </c>
      <c r="AF103" s="13" t="s">
        <v>78</v>
      </c>
      <c r="AG103" s="13" t="s">
        <v>78</v>
      </c>
      <c r="AH103" s="13" t="s">
        <v>78</v>
      </c>
      <c r="AI103" s="13" t="s">
        <v>78</v>
      </c>
      <c r="AJ103" s="13" t="s">
        <v>78</v>
      </c>
      <c r="AK103" s="34">
        <v>-100000</v>
      </c>
      <c r="AL103" s="13" t="s">
        <v>78</v>
      </c>
      <c r="AM103" s="13" t="s">
        <v>78</v>
      </c>
      <c r="AN103" s="13" t="s">
        <v>78</v>
      </c>
      <c r="AO103" s="13" t="s">
        <v>78</v>
      </c>
      <c r="AP103" s="13" t="s">
        <v>78</v>
      </c>
      <c r="AQ103" s="13" t="s">
        <v>78</v>
      </c>
    </row>
    <row r="104" spans="1:43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  <c r="AE104" s="13" t="s">
        <v>78</v>
      </c>
      <c r="AF104" s="13" t="s">
        <v>78</v>
      </c>
      <c r="AG104" s="13" t="s">
        <v>78</v>
      </c>
      <c r="AH104" s="13" t="s">
        <v>78</v>
      </c>
      <c r="AI104" s="13" t="s">
        <v>78</v>
      </c>
      <c r="AJ104" s="13" t="s">
        <v>78</v>
      </c>
      <c r="AK104" s="13" t="s">
        <v>78</v>
      </c>
      <c r="AL104" s="13" t="s">
        <v>78</v>
      </c>
      <c r="AM104" s="13" t="s">
        <v>78</v>
      </c>
      <c r="AN104" s="13" t="s">
        <v>78</v>
      </c>
      <c r="AO104" s="13" t="s">
        <v>78</v>
      </c>
      <c r="AP104" s="13" t="s">
        <v>78</v>
      </c>
      <c r="AQ104" s="13" t="s">
        <v>78</v>
      </c>
    </row>
    <row r="105" spans="1:43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  <c r="AE105" s="13" t="s">
        <v>78</v>
      </c>
      <c r="AF105" s="13" t="s">
        <v>78</v>
      </c>
      <c r="AG105" s="13" t="s">
        <v>78</v>
      </c>
      <c r="AH105" s="13" t="s">
        <v>78</v>
      </c>
      <c r="AI105" s="13" t="s">
        <v>78</v>
      </c>
      <c r="AJ105" s="13" t="s">
        <v>78</v>
      </c>
      <c r="AK105" s="13" t="s">
        <v>78</v>
      </c>
      <c r="AL105" s="13" t="s">
        <v>78</v>
      </c>
      <c r="AM105" s="13" t="s">
        <v>78</v>
      </c>
      <c r="AN105" s="13" t="s">
        <v>78</v>
      </c>
      <c r="AO105" s="13" t="s">
        <v>78</v>
      </c>
      <c r="AP105" s="13" t="s">
        <v>78</v>
      </c>
      <c r="AQ105" s="13" t="s">
        <v>78</v>
      </c>
    </row>
    <row r="106" spans="1:43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303000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  <c r="AE106" s="13" t="s">
        <v>78</v>
      </c>
      <c r="AF106" s="13" t="s">
        <v>78</v>
      </c>
      <c r="AG106" s="13" t="s">
        <v>78</v>
      </c>
      <c r="AH106" s="13" t="s">
        <v>78</v>
      </c>
      <c r="AI106" s="13" t="s">
        <v>78</v>
      </c>
      <c r="AJ106" s="13" t="s">
        <v>78</v>
      </c>
      <c r="AK106" s="13">
        <v>38000</v>
      </c>
      <c r="AL106" s="13" t="s">
        <v>78</v>
      </c>
      <c r="AM106" s="13" t="s">
        <v>78</v>
      </c>
      <c r="AN106" s="13" t="s">
        <v>78</v>
      </c>
      <c r="AO106" s="13">
        <v>65000</v>
      </c>
      <c r="AP106" s="13" t="s">
        <v>78</v>
      </c>
      <c r="AQ106" s="13" t="s">
        <v>78</v>
      </c>
    </row>
    <row r="107" spans="1:43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112000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  <c r="AE107" s="13" t="s">
        <v>78</v>
      </c>
      <c r="AF107" s="13" t="s">
        <v>78</v>
      </c>
      <c r="AG107" s="13" t="s">
        <v>78</v>
      </c>
      <c r="AH107" s="13" t="s">
        <v>78</v>
      </c>
      <c r="AI107" s="13" t="s">
        <v>78</v>
      </c>
      <c r="AJ107" s="13" t="s">
        <v>78</v>
      </c>
      <c r="AK107" s="34">
        <v>-88000</v>
      </c>
      <c r="AL107" s="13" t="s">
        <v>78</v>
      </c>
      <c r="AM107" s="13" t="s">
        <v>78</v>
      </c>
      <c r="AN107" s="13" t="s">
        <v>78</v>
      </c>
      <c r="AO107" s="13" t="s">
        <v>78</v>
      </c>
      <c r="AP107" s="13" t="s">
        <v>78</v>
      </c>
      <c r="AQ107" s="13" t="s">
        <v>78</v>
      </c>
    </row>
    <row r="108" spans="1:43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  <c r="AE108" s="13" t="s">
        <v>78</v>
      </c>
      <c r="AF108" s="13" t="s">
        <v>78</v>
      </c>
      <c r="AG108" s="13" t="s">
        <v>78</v>
      </c>
      <c r="AH108" s="13" t="s">
        <v>78</v>
      </c>
      <c r="AI108" s="13" t="s">
        <v>78</v>
      </c>
      <c r="AJ108" s="13" t="s">
        <v>78</v>
      </c>
      <c r="AK108" s="13" t="s">
        <v>78</v>
      </c>
      <c r="AL108" s="13" t="s">
        <v>78</v>
      </c>
      <c r="AM108" s="13" t="s">
        <v>78</v>
      </c>
      <c r="AN108" s="13" t="s">
        <v>78</v>
      </c>
      <c r="AO108" s="13" t="s">
        <v>78</v>
      </c>
      <c r="AP108" s="13" t="s">
        <v>78</v>
      </c>
      <c r="AQ108" s="13" t="s">
        <v>78</v>
      </c>
    </row>
    <row r="109" spans="1:43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  <c r="AE109" s="13" t="s">
        <v>78</v>
      </c>
      <c r="AF109" s="13" t="s">
        <v>78</v>
      </c>
      <c r="AG109" s="13" t="s">
        <v>78</v>
      </c>
      <c r="AH109" s="13" t="s">
        <v>78</v>
      </c>
      <c r="AI109" s="13" t="s">
        <v>78</v>
      </c>
      <c r="AJ109" s="13" t="s">
        <v>78</v>
      </c>
      <c r="AK109" s="13" t="s">
        <v>78</v>
      </c>
      <c r="AL109" s="13" t="s">
        <v>78</v>
      </c>
      <c r="AM109" s="13" t="s">
        <v>78</v>
      </c>
      <c r="AN109" s="13" t="s">
        <v>78</v>
      </c>
      <c r="AO109" s="13" t="s">
        <v>78</v>
      </c>
      <c r="AP109" s="13" t="s">
        <v>78</v>
      </c>
      <c r="AQ109" s="13" t="s">
        <v>78</v>
      </c>
    </row>
    <row r="110" spans="1:43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9000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  <c r="Y110" s="13" t="s">
        <v>78</v>
      </c>
      <c r="Z110" s="34">
        <v>-41000</v>
      </c>
      <c r="AA110" s="13" t="s">
        <v>78</v>
      </c>
      <c r="AB110" s="13" t="s">
        <v>78</v>
      </c>
      <c r="AC110" s="13" t="s">
        <v>78</v>
      </c>
      <c r="AD110" s="13" t="s">
        <v>78</v>
      </c>
      <c r="AE110" s="13" t="s">
        <v>78</v>
      </c>
      <c r="AF110" s="13" t="s">
        <v>78</v>
      </c>
      <c r="AG110" s="13" t="s">
        <v>78</v>
      </c>
      <c r="AH110" s="13" t="s">
        <v>78</v>
      </c>
      <c r="AI110" s="13" t="s">
        <v>78</v>
      </c>
      <c r="AJ110" s="13" t="s">
        <v>78</v>
      </c>
      <c r="AK110" s="13" t="s">
        <v>78</v>
      </c>
      <c r="AL110" s="13" t="s">
        <v>78</v>
      </c>
      <c r="AM110" s="13" t="s">
        <v>78</v>
      </c>
      <c r="AN110" s="13" t="s">
        <v>78</v>
      </c>
      <c r="AO110" s="13" t="s">
        <v>78</v>
      </c>
      <c r="AP110" s="13" t="s">
        <v>78</v>
      </c>
      <c r="AQ110" s="13" t="s">
        <v>78</v>
      </c>
    </row>
    <row r="111" spans="1:43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  <c r="AE111" s="13" t="s">
        <v>78</v>
      </c>
      <c r="AF111" s="13" t="s">
        <v>78</v>
      </c>
      <c r="AG111" s="13" t="s">
        <v>78</v>
      </c>
      <c r="AH111" s="13" t="s">
        <v>78</v>
      </c>
      <c r="AI111" s="13" t="s">
        <v>78</v>
      </c>
      <c r="AJ111" s="13" t="s">
        <v>78</v>
      </c>
      <c r="AK111" s="13" t="s">
        <v>78</v>
      </c>
      <c r="AL111" s="13" t="s">
        <v>78</v>
      </c>
      <c r="AM111" s="13" t="s">
        <v>78</v>
      </c>
      <c r="AN111" s="13" t="s">
        <v>78</v>
      </c>
      <c r="AO111" s="13" t="s">
        <v>78</v>
      </c>
      <c r="AP111" s="13" t="s">
        <v>78</v>
      </c>
      <c r="AQ111" s="13" t="s">
        <v>78</v>
      </c>
    </row>
    <row r="112" spans="1:43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  <c r="AE112" s="13" t="s">
        <v>78</v>
      </c>
      <c r="AF112" s="13" t="s">
        <v>78</v>
      </c>
      <c r="AG112" s="13" t="s">
        <v>78</v>
      </c>
      <c r="AH112" s="13" t="s">
        <v>78</v>
      </c>
      <c r="AI112" s="13" t="s">
        <v>78</v>
      </c>
      <c r="AJ112" s="13" t="s">
        <v>78</v>
      </c>
      <c r="AK112" s="13" t="s">
        <v>78</v>
      </c>
      <c r="AL112" s="13" t="s">
        <v>78</v>
      </c>
      <c r="AM112" s="13" t="s">
        <v>78</v>
      </c>
      <c r="AN112" s="13" t="s">
        <v>78</v>
      </c>
      <c r="AO112" s="13" t="s">
        <v>78</v>
      </c>
      <c r="AP112" s="13" t="s">
        <v>78</v>
      </c>
      <c r="AQ112" s="13" t="s">
        <v>78</v>
      </c>
    </row>
    <row r="113" spans="1:43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  <c r="Y113" s="13" t="s">
        <v>78</v>
      </c>
      <c r="Z113" s="13" t="s">
        <v>78</v>
      </c>
      <c r="AA113" s="13" t="s">
        <v>78</v>
      </c>
      <c r="AB113" s="13" t="s">
        <v>78</v>
      </c>
      <c r="AC113" s="13" t="s">
        <v>78</v>
      </c>
      <c r="AD113" s="13" t="s">
        <v>78</v>
      </c>
      <c r="AE113" s="13" t="s">
        <v>78</v>
      </c>
      <c r="AF113" s="13" t="s">
        <v>78</v>
      </c>
      <c r="AG113" s="13" t="s">
        <v>78</v>
      </c>
      <c r="AH113" s="13" t="s">
        <v>78</v>
      </c>
      <c r="AI113" s="13" t="s">
        <v>78</v>
      </c>
      <c r="AJ113" s="13" t="s">
        <v>78</v>
      </c>
      <c r="AK113" s="13" t="s">
        <v>78</v>
      </c>
      <c r="AL113" s="13" t="s">
        <v>78</v>
      </c>
      <c r="AM113" s="13" t="s">
        <v>78</v>
      </c>
      <c r="AN113" s="13" t="s">
        <v>78</v>
      </c>
      <c r="AO113" s="13" t="s">
        <v>78</v>
      </c>
      <c r="AP113" s="13" t="s">
        <v>78</v>
      </c>
      <c r="AQ113" s="13" t="s">
        <v>78</v>
      </c>
    </row>
    <row r="114" spans="1:43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  <c r="AE114" s="13" t="s">
        <v>78</v>
      </c>
      <c r="AF114" s="13" t="s">
        <v>78</v>
      </c>
      <c r="AG114" s="13" t="s">
        <v>78</v>
      </c>
      <c r="AH114" s="13" t="s">
        <v>78</v>
      </c>
      <c r="AI114" s="13" t="s">
        <v>78</v>
      </c>
      <c r="AJ114" s="13" t="s">
        <v>78</v>
      </c>
      <c r="AK114" s="13" t="s">
        <v>78</v>
      </c>
      <c r="AL114" s="13" t="s">
        <v>78</v>
      </c>
      <c r="AM114" s="13" t="s">
        <v>78</v>
      </c>
      <c r="AN114" s="13" t="s">
        <v>78</v>
      </c>
      <c r="AO114" s="13" t="s">
        <v>78</v>
      </c>
      <c r="AP114" s="13" t="s">
        <v>78</v>
      </c>
      <c r="AQ114" s="13" t="s">
        <v>78</v>
      </c>
    </row>
    <row r="115" spans="1:43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47500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  <c r="AE115" s="13" t="s">
        <v>78</v>
      </c>
      <c r="AF115" s="13" t="s">
        <v>78</v>
      </c>
      <c r="AG115" s="13" t="s">
        <v>78</v>
      </c>
      <c r="AH115" s="13" t="s">
        <v>78</v>
      </c>
      <c r="AI115" s="13" t="s">
        <v>78</v>
      </c>
      <c r="AJ115" s="34">
        <v>-2500</v>
      </c>
      <c r="AK115" s="13" t="s">
        <v>78</v>
      </c>
      <c r="AL115" s="13" t="s">
        <v>78</v>
      </c>
      <c r="AM115" s="13" t="s">
        <v>78</v>
      </c>
      <c r="AN115" s="13" t="s">
        <v>78</v>
      </c>
      <c r="AO115" s="13" t="s">
        <v>78</v>
      </c>
      <c r="AP115" s="13" t="s">
        <v>78</v>
      </c>
      <c r="AQ115" s="13" t="s">
        <v>78</v>
      </c>
    </row>
    <row r="116" spans="1:43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  <c r="AE116" s="13" t="s">
        <v>78</v>
      </c>
      <c r="AF116" s="13" t="s">
        <v>78</v>
      </c>
      <c r="AG116" s="13" t="s">
        <v>78</v>
      </c>
      <c r="AH116" s="13" t="s">
        <v>78</v>
      </c>
      <c r="AI116" s="13" t="s">
        <v>78</v>
      </c>
      <c r="AJ116" s="13" t="s">
        <v>78</v>
      </c>
      <c r="AK116" s="13" t="s">
        <v>78</v>
      </c>
      <c r="AL116" s="13" t="s">
        <v>78</v>
      </c>
      <c r="AM116" s="13" t="s">
        <v>78</v>
      </c>
      <c r="AN116" s="13" t="s">
        <v>78</v>
      </c>
      <c r="AO116" s="13" t="s">
        <v>78</v>
      </c>
      <c r="AP116" s="13" t="s">
        <v>78</v>
      </c>
      <c r="AQ116" s="13" t="s">
        <v>78</v>
      </c>
    </row>
    <row r="117" spans="1:43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57" si="4">SUM(J117:AQ117)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  <c r="AE117" s="13" t="s">
        <v>78</v>
      </c>
      <c r="AF117" s="13" t="s">
        <v>78</v>
      </c>
      <c r="AG117" s="13" t="s">
        <v>78</v>
      </c>
      <c r="AH117" s="13" t="s">
        <v>78</v>
      </c>
      <c r="AI117" s="13" t="s">
        <v>78</v>
      </c>
      <c r="AJ117" s="13" t="s">
        <v>78</v>
      </c>
      <c r="AK117" s="13" t="s">
        <v>78</v>
      </c>
      <c r="AL117" s="13" t="s">
        <v>78</v>
      </c>
      <c r="AM117" s="13" t="s">
        <v>78</v>
      </c>
      <c r="AN117" s="13" t="s">
        <v>78</v>
      </c>
      <c r="AO117" s="13" t="s">
        <v>78</v>
      </c>
      <c r="AP117" s="13" t="s">
        <v>78</v>
      </c>
      <c r="AQ117" s="13" t="s">
        <v>78</v>
      </c>
    </row>
    <row r="118" spans="1:43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  <c r="AE118" s="13" t="s">
        <v>78</v>
      </c>
      <c r="AF118" s="13" t="s">
        <v>78</v>
      </c>
      <c r="AG118" s="13" t="s">
        <v>78</v>
      </c>
      <c r="AH118" s="13" t="s">
        <v>78</v>
      </c>
      <c r="AI118" s="13" t="s">
        <v>78</v>
      </c>
      <c r="AJ118" s="13" t="s">
        <v>78</v>
      </c>
      <c r="AK118" s="13" t="s">
        <v>78</v>
      </c>
      <c r="AL118" s="13" t="s">
        <v>78</v>
      </c>
      <c r="AM118" s="13" t="s">
        <v>78</v>
      </c>
      <c r="AN118" s="13" t="s">
        <v>78</v>
      </c>
      <c r="AO118" s="13" t="s">
        <v>78</v>
      </c>
      <c r="AP118" s="13" t="s">
        <v>78</v>
      </c>
      <c r="AQ118" s="13" t="s">
        <v>78</v>
      </c>
    </row>
    <row r="119" spans="1:43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  <c r="AE119" s="13" t="s">
        <v>78</v>
      </c>
      <c r="AF119" s="13" t="s">
        <v>78</v>
      </c>
      <c r="AG119" s="13" t="s">
        <v>78</v>
      </c>
      <c r="AH119" s="13" t="s">
        <v>78</v>
      </c>
      <c r="AI119" s="13" t="s">
        <v>78</v>
      </c>
      <c r="AJ119" s="13" t="s">
        <v>78</v>
      </c>
      <c r="AK119" s="13" t="s">
        <v>78</v>
      </c>
      <c r="AL119" s="13" t="s">
        <v>78</v>
      </c>
      <c r="AM119" s="13" t="s">
        <v>78</v>
      </c>
      <c r="AN119" s="13" t="s">
        <v>78</v>
      </c>
      <c r="AO119" s="13" t="s">
        <v>78</v>
      </c>
      <c r="AP119" s="13" t="s">
        <v>78</v>
      </c>
      <c r="AQ119" s="13" t="s">
        <v>78</v>
      </c>
    </row>
    <row r="120" spans="1:43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  <c r="AE120" s="13" t="s">
        <v>78</v>
      </c>
      <c r="AF120" s="13" t="s">
        <v>78</v>
      </c>
      <c r="AG120" s="13" t="s">
        <v>78</v>
      </c>
      <c r="AH120" s="13" t="s">
        <v>78</v>
      </c>
      <c r="AI120" s="13" t="s">
        <v>78</v>
      </c>
      <c r="AJ120" s="13" t="s">
        <v>78</v>
      </c>
      <c r="AK120" s="13" t="s">
        <v>78</v>
      </c>
      <c r="AL120" s="13" t="s">
        <v>78</v>
      </c>
      <c r="AM120" s="13" t="s">
        <v>78</v>
      </c>
      <c r="AN120" s="13" t="s">
        <v>78</v>
      </c>
      <c r="AO120" s="13" t="s">
        <v>78</v>
      </c>
      <c r="AP120" s="13" t="s">
        <v>78</v>
      </c>
      <c r="AQ120" s="13" t="s">
        <v>78</v>
      </c>
    </row>
    <row r="121" spans="1:43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35000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  <c r="AE121" s="13" t="s">
        <v>78</v>
      </c>
      <c r="AF121" s="13" t="s">
        <v>78</v>
      </c>
      <c r="AG121" s="13" t="s">
        <v>78</v>
      </c>
      <c r="AH121" s="13" t="s">
        <v>78</v>
      </c>
      <c r="AI121" s="13" t="s">
        <v>78</v>
      </c>
      <c r="AJ121" s="13" t="s">
        <v>78</v>
      </c>
      <c r="AK121" s="13" t="s">
        <v>78</v>
      </c>
      <c r="AL121" s="13" t="s">
        <v>78</v>
      </c>
      <c r="AM121" s="13" t="s">
        <v>78</v>
      </c>
      <c r="AN121" s="13" t="s">
        <v>78</v>
      </c>
      <c r="AO121" s="13" t="s">
        <v>78</v>
      </c>
      <c r="AP121" s="13" t="s">
        <v>78</v>
      </c>
      <c r="AQ121" s="13" t="s">
        <v>78</v>
      </c>
    </row>
    <row r="122" spans="1:43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56" si="5">SUM(J122:AQ122)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  <c r="AE122" s="13" t="s">
        <v>78</v>
      </c>
      <c r="AF122" s="13" t="s">
        <v>78</v>
      </c>
      <c r="AG122" s="13" t="s">
        <v>78</v>
      </c>
      <c r="AH122" s="13" t="s">
        <v>78</v>
      </c>
      <c r="AI122" s="13" t="s">
        <v>78</v>
      </c>
      <c r="AJ122" s="13" t="s">
        <v>78</v>
      </c>
      <c r="AK122" s="13" t="s">
        <v>78</v>
      </c>
      <c r="AL122" s="13" t="s">
        <v>78</v>
      </c>
      <c r="AM122" s="13" t="s">
        <v>78</v>
      </c>
      <c r="AN122" s="13" t="s">
        <v>78</v>
      </c>
      <c r="AO122" s="13" t="s">
        <v>78</v>
      </c>
      <c r="AP122" s="13" t="s">
        <v>78</v>
      </c>
      <c r="AQ122" s="13" t="s">
        <v>78</v>
      </c>
    </row>
    <row r="123" spans="1:43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  <c r="AE123" s="13" t="s">
        <v>78</v>
      </c>
      <c r="AF123" s="13" t="s">
        <v>78</v>
      </c>
      <c r="AG123" s="13" t="s">
        <v>78</v>
      </c>
      <c r="AH123" s="13" t="s">
        <v>78</v>
      </c>
      <c r="AI123" s="13" t="s">
        <v>78</v>
      </c>
      <c r="AJ123" s="13" t="s">
        <v>78</v>
      </c>
      <c r="AK123" s="13" t="s">
        <v>78</v>
      </c>
      <c r="AL123" s="13" t="s">
        <v>78</v>
      </c>
      <c r="AM123" s="13" t="s">
        <v>78</v>
      </c>
      <c r="AN123" s="13" t="s">
        <v>78</v>
      </c>
      <c r="AO123" s="13" t="s">
        <v>78</v>
      </c>
      <c r="AP123" s="13" t="s">
        <v>78</v>
      </c>
      <c r="AQ123" s="13" t="s">
        <v>78</v>
      </c>
    </row>
    <row r="124" spans="1:43" ht="42" customHeight="1" x14ac:dyDescent="0.2">
      <c r="A124" s="24" t="s">
        <v>220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19000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  <c r="AE124" s="13" t="s">
        <v>78</v>
      </c>
      <c r="AF124" s="13" t="s">
        <v>78</v>
      </c>
      <c r="AG124" s="13" t="s">
        <v>78</v>
      </c>
      <c r="AH124" s="13" t="s">
        <v>78</v>
      </c>
      <c r="AI124" s="13" t="s">
        <v>78</v>
      </c>
      <c r="AJ124" s="13" t="s">
        <v>78</v>
      </c>
      <c r="AK124" s="13" t="s">
        <v>78</v>
      </c>
      <c r="AL124" s="13" t="s">
        <v>78</v>
      </c>
      <c r="AM124" s="13" t="s">
        <v>78</v>
      </c>
      <c r="AN124" s="13" t="s">
        <v>78</v>
      </c>
      <c r="AO124" s="13" t="s">
        <v>78</v>
      </c>
      <c r="AP124" s="13" t="s">
        <v>78</v>
      </c>
      <c r="AQ124" s="13" t="s">
        <v>78</v>
      </c>
    </row>
    <row r="125" spans="1:43" ht="42" customHeight="1" x14ac:dyDescent="0.2">
      <c r="A125" s="24" t="s">
        <v>213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41935.79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  <c r="AE125" s="13" t="s">
        <v>78</v>
      </c>
      <c r="AF125" s="13" t="s">
        <v>78</v>
      </c>
      <c r="AG125" s="13" t="s">
        <v>78</v>
      </c>
      <c r="AH125" s="13" t="s">
        <v>78</v>
      </c>
      <c r="AI125" s="13" t="s">
        <v>78</v>
      </c>
      <c r="AJ125" s="13" t="s">
        <v>78</v>
      </c>
      <c r="AK125" s="13" t="s">
        <v>78</v>
      </c>
      <c r="AL125" s="13" t="s">
        <v>78</v>
      </c>
      <c r="AM125" s="13" t="s">
        <v>78</v>
      </c>
      <c r="AN125" s="13">
        <v>36935.79</v>
      </c>
      <c r="AO125" s="13" t="s">
        <v>78</v>
      </c>
      <c r="AP125" s="13" t="s">
        <v>78</v>
      </c>
      <c r="AQ125" s="13" t="s">
        <v>78</v>
      </c>
    </row>
    <row r="126" spans="1:43" ht="42" customHeight="1" x14ac:dyDescent="0.2">
      <c r="A126" s="24" t="s">
        <v>214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  <c r="AE126" s="13" t="s">
        <v>78</v>
      </c>
      <c r="AF126" s="13" t="s">
        <v>78</v>
      </c>
      <c r="AG126" s="13" t="s">
        <v>78</v>
      </c>
      <c r="AH126" s="13" t="s">
        <v>78</v>
      </c>
      <c r="AI126" s="13" t="s">
        <v>78</v>
      </c>
      <c r="AJ126" s="13" t="s">
        <v>78</v>
      </c>
      <c r="AK126" s="13" t="s">
        <v>78</v>
      </c>
      <c r="AL126" s="13" t="s">
        <v>78</v>
      </c>
      <c r="AM126" s="13" t="s">
        <v>78</v>
      </c>
      <c r="AN126" s="13" t="s">
        <v>78</v>
      </c>
      <c r="AO126" s="13" t="s">
        <v>78</v>
      </c>
      <c r="AP126" s="13" t="s">
        <v>78</v>
      </c>
      <c r="AQ126" s="13" t="s">
        <v>78</v>
      </c>
    </row>
    <row r="127" spans="1:43" ht="42" customHeight="1" x14ac:dyDescent="0.2">
      <c r="A127" s="24" t="s">
        <v>216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  <c r="AE127" s="13" t="s">
        <v>78</v>
      </c>
      <c r="AF127" s="13" t="s">
        <v>78</v>
      </c>
      <c r="AG127" s="13" t="s">
        <v>78</v>
      </c>
      <c r="AH127" s="13" t="s">
        <v>78</v>
      </c>
      <c r="AI127" s="13" t="s">
        <v>78</v>
      </c>
      <c r="AJ127" s="13" t="s">
        <v>78</v>
      </c>
      <c r="AK127" s="13" t="s">
        <v>78</v>
      </c>
      <c r="AL127" s="13" t="s">
        <v>78</v>
      </c>
      <c r="AM127" s="13" t="s">
        <v>78</v>
      </c>
      <c r="AN127" s="13" t="s">
        <v>78</v>
      </c>
      <c r="AO127" s="13" t="s">
        <v>78</v>
      </c>
      <c r="AP127" s="13" t="s">
        <v>78</v>
      </c>
      <c r="AQ127" s="13" t="s">
        <v>78</v>
      </c>
    </row>
    <row r="128" spans="1:43" ht="42" customHeight="1" x14ac:dyDescent="0.2">
      <c r="A128" s="24" t="s">
        <v>218</v>
      </c>
      <c r="B128" s="25" t="s">
        <v>14</v>
      </c>
      <c r="C128" s="26">
        <v>900</v>
      </c>
      <c r="D128" s="26">
        <v>90001</v>
      </c>
      <c r="E128" s="26">
        <v>6050</v>
      </c>
      <c r="F128" s="25" t="s">
        <v>17</v>
      </c>
      <c r="G128" s="4" t="s">
        <v>10</v>
      </c>
      <c r="H128" s="4" t="s">
        <v>10</v>
      </c>
      <c r="I128" s="10">
        <f t="shared" si="5"/>
        <v>1800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  <c r="AE128" s="13" t="s">
        <v>78</v>
      </c>
      <c r="AF128" s="13" t="s">
        <v>78</v>
      </c>
      <c r="AG128" s="13" t="s">
        <v>78</v>
      </c>
      <c r="AH128" s="13" t="s">
        <v>78</v>
      </c>
      <c r="AI128" s="13" t="s">
        <v>78</v>
      </c>
      <c r="AJ128" s="13" t="s">
        <v>78</v>
      </c>
      <c r="AK128" s="13" t="s">
        <v>78</v>
      </c>
      <c r="AL128" s="13" t="s">
        <v>78</v>
      </c>
      <c r="AM128" s="13" t="s">
        <v>78</v>
      </c>
      <c r="AN128" s="13" t="s">
        <v>78</v>
      </c>
      <c r="AO128" s="13" t="s">
        <v>78</v>
      </c>
      <c r="AP128" s="13" t="s">
        <v>78</v>
      </c>
      <c r="AQ128" s="13" t="s">
        <v>78</v>
      </c>
    </row>
    <row r="129" spans="1:43" ht="42" customHeight="1" x14ac:dyDescent="0.2">
      <c r="A129" s="24" t="s">
        <v>221</v>
      </c>
      <c r="B129" s="25" t="s">
        <v>14</v>
      </c>
      <c r="C129" s="26">
        <v>754</v>
      </c>
      <c r="D129" s="26">
        <v>75412</v>
      </c>
      <c r="E129" s="26">
        <v>6060</v>
      </c>
      <c r="F129" s="25" t="s">
        <v>29</v>
      </c>
      <c r="G129" s="4" t="s">
        <v>10</v>
      </c>
      <c r="H129" s="4" t="s">
        <v>10</v>
      </c>
      <c r="I129" s="10">
        <f t="shared" si="5"/>
        <v>0</v>
      </c>
      <c r="J129" s="2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  <c r="Y129" s="13" t="s">
        <v>78</v>
      </c>
      <c r="Z129" s="13">
        <v>300000</v>
      </c>
      <c r="AA129" s="13" t="s">
        <v>78</v>
      </c>
      <c r="AB129" s="13" t="s">
        <v>78</v>
      </c>
      <c r="AC129" s="13" t="s">
        <v>78</v>
      </c>
      <c r="AD129" s="13" t="s">
        <v>78</v>
      </c>
      <c r="AE129" s="13" t="s">
        <v>78</v>
      </c>
      <c r="AF129" s="13" t="s">
        <v>78</v>
      </c>
      <c r="AG129" s="13" t="s">
        <v>78</v>
      </c>
      <c r="AH129" s="13" t="s">
        <v>78</v>
      </c>
      <c r="AI129" s="13" t="s">
        <v>78</v>
      </c>
      <c r="AJ129" s="13" t="s">
        <v>78</v>
      </c>
      <c r="AK129" s="13" t="s">
        <v>78</v>
      </c>
      <c r="AL129" s="13" t="s">
        <v>78</v>
      </c>
      <c r="AM129" s="13" t="s">
        <v>78</v>
      </c>
      <c r="AN129" s="13" t="s">
        <v>78</v>
      </c>
      <c r="AO129" s="34">
        <v>-300000</v>
      </c>
      <c r="AP129" s="13" t="s">
        <v>78</v>
      </c>
      <c r="AQ129" s="13" t="s">
        <v>78</v>
      </c>
    </row>
    <row r="130" spans="1:43" ht="42" customHeight="1" x14ac:dyDescent="0.2">
      <c r="A130" s="24" t="s">
        <v>222</v>
      </c>
      <c r="B130" s="25" t="s">
        <v>14</v>
      </c>
      <c r="C130" s="26">
        <v>851</v>
      </c>
      <c r="D130" s="26">
        <v>85111</v>
      </c>
      <c r="E130" s="26">
        <v>6220</v>
      </c>
      <c r="F130" s="25" t="s">
        <v>42</v>
      </c>
      <c r="G130" s="4" t="s">
        <v>10</v>
      </c>
      <c r="H130" s="4" t="s">
        <v>10</v>
      </c>
      <c r="I130" s="10">
        <f t="shared" si="5"/>
        <v>13000</v>
      </c>
      <c r="J130" s="23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>
        <v>13000</v>
      </c>
      <c r="AA130" s="13" t="s">
        <v>78</v>
      </c>
      <c r="AB130" s="13" t="s">
        <v>78</v>
      </c>
      <c r="AC130" s="13" t="s">
        <v>78</v>
      </c>
      <c r="AD130" s="13" t="s">
        <v>78</v>
      </c>
      <c r="AE130" s="13" t="s">
        <v>78</v>
      </c>
      <c r="AF130" s="13" t="s">
        <v>78</v>
      </c>
      <c r="AG130" s="13" t="s">
        <v>78</v>
      </c>
      <c r="AH130" s="13" t="s">
        <v>78</v>
      </c>
      <c r="AI130" s="13" t="s">
        <v>78</v>
      </c>
      <c r="AJ130" s="13" t="s">
        <v>78</v>
      </c>
      <c r="AK130" s="13" t="s">
        <v>78</v>
      </c>
      <c r="AL130" s="13" t="s">
        <v>78</v>
      </c>
      <c r="AM130" s="13" t="s">
        <v>78</v>
      </c>
      <c r="AN130" s="13" t="s">
        <v>78</v>
      </c>
      <c r="AO130" s="13" t="s">
        <v>78</v>
      </c>
      <c r="AP130" s="13" t="s">
        <v>78</v>
      </c>
      <c r="AQ130" s="13" t="s">
        <v>78</v>
      </c>
    </row>
    <row r="131" spans="1:43" ht="42" customHeight="1" x14ac:dyDescent="0.2">
      <c r="A131" s="24" t="s">
        <v>223</v>
      </c>
      <c r="B131" s="25" t="s">
        <v>14</v>
      </c>
      <c r="C131" s="26">
        <v>801</v>
      </c>
      <c r="D131" s="26">
        <v>80104</v>
      </c>
      <c r="E131" s="26">
        <v>6067</v>
      </c>
      <c r="F131" s="25" t="s">
        <v>64</v>
      </c>
      <c r="G131" s="4" t="s">
        <v>10</v>
      </c>
      <c r="H131" s="4" t="s">
        <v>10</v>
      </c>
      <c r="I131" s="10">
        <f t="shared" si="5"/>
        <v>200000</v>
      </c>
      <c r="J131" s="23" t="s">
        <v>78</v>
      </c>
      <c r="K131" s="13" t="s">
        <v>78</v>
      </c>
      <c r="L131" s="13" t="s">
        <v>78</v>
      </c>
      <c r="M131" s="13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>
        <v>200000</v>
      </c>
      <c r="AA131" s="13" t="s">
        <v>78</v>
      </c>
      <c r="AB131" s="13" t="s">
        <v>78</v>
      </c>
      <c r="AC131" s="13" t="s">
        <v>78</v>
      </c>
      <c r="AD131" s="13" t="s">
        <v>78</v>
      </c>
      <c r="AE131" s="13" t="s">
        <v>78</v>
      </c>
      <c r="AF131" s="13" t="s">
        <v>78</v>
      </c>
      <c r="AG131" s="13" t="s">
        <v>78</v>
      </c>
      <c r="AH131" s="13" t="s">
        <v>78</v>
      </c>
      <c r="AI131" s="13" t="s">
        <v>78</v>
      </c>
      <c r="AJ131" s="13" t="s">
        <v>78</v>
      </c>
      <c r="AK131" s="13" t="s">
        <v>78</v>
      </c>
      <c r="AL131" s="13" t="s">
        <v>78</v>
      </c>
      <c r="AM131" s="13" t="s">
        <v>78</v>
      </c>
      <c r="AN131" s="13" t="s">
        <v>78</v>
      </c>
      <c r="AO131" s="13" t="s">
        <v>78</v>
      </c>
      <c r="AP131" s="13" t="s">
        <v>78</v>
      </c>
      <c r="AQ131" s="13" t="s">
        <v>78</v>
      </c>
    </row>
    <row r="132" spans="1:43" ht="42" customHeight="1" x14ac:dyDescent="0.2">
      <c r="A132" s="24" t="s">
        <v>225</v>
      </c>
      <c r="B132" s="25" t="s">
        <v>14</v>
      </c>
      <c r="C132" s="26">
        <v>900</v>
      </c>
      <c r="D132" s="26">
        <v>90095</v>
      </c>
      <c r="E132" s="26">
        <v>4270</v>
      </c>
      <c r="F132" s="25" t="s">
        <v>33</v>
      </c>
      <c r="G132" s="4" t="s">
        <v>10</v>
      </c>
      <c r="H132" s="4" t="s">
        <v>10</v>
      </c>
      <c r="I132" s="10">
        <f t="shared" si="5"/>
        <v>13300</v>
      </c>
      <c r="J132" s="23" t="s">
        <v>78</v>
      </c>
      <c r="K132" s="13" t="s">
        <v>78</v>
      </c>
      <c r="L132" s="13" t="s">
        <v>78</v>
      </c>
      <c r="M132" s="13" t="s">
        <v>78</v>
      </c>
      <c r="N132" s="13" t="s">
        <v>78</v>
      </c>
      <c r="O132" s="13" t="s">
        <v>78</v>
      </c>
      <c r="P132" s="13" t="s">
        <v>78</v>
      </c>
      <c r="Q132" s="13" t="s">
        <v>78</v>
      </c>
      <c r="R132" s="13" t="s">
        <v>78</v>
      </c>
      <c r="S132" s="13" t="s">
        <v>78</v>
      </c>
      <c r="T132" s="13" t="s">
        <v>78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>
        <v>13300</v>
      </c>
      <c r="AA132" s="13" t="s">
        <v>78</v>
      </c>
      <c r="AB132" s="13" t="s">
        <v>78</v>
      </c>
      <c r="AC132" s="13" t="s">
        <v>78</v>
      </c>
      <c r="AD132" s="13" t="s">
        <v>78</v>
      </c>
      <c r="AE132" s="13" t="s">
        <v>78</v>
      </c>
      <c r="AF132" s="13" t="s">
        <v>78</v>
      </c>
      <c r="AG132" s="13" t="s">
        <v>78</v>
      </c>
      <c r="AH132" s="13" t="s">
        <v>78</v>
      </c>
      <c r="AI132" s="13" t="s">
        <v>78</v>
      </c>
      <c r="AJ132" s="13" t="s">
        <v>78</v>
      </c>
      <c r="AK132" s="13" t="s">
        <v>78</v>
      </c>
      <c r="AL132" s="13" t="s">
        <v>78</v>
      </c>
      <c r="AM132" s="13" t="s">
        <v>78</v>
      </c>
      <c r="AN132" s="13" t="s">
        <v>78</v>
      </c>
      <c r="AO132" s="13" t="s">
        <v>78</v>
      </c>
      <c r="AP132" s="13" t="s">
        <v>78</v>
      </c>
      <c r="AQ132" s="13" t="s">
        <v>78</v>
      </c>
    </row>
    <row r="133" spans="1:43" ht="42" customHeight="1" x14ac:dyDescent="0.2">
      <c r="A133" s="24" t="s">
        <v>226</v>
      </c>
      <c r="B133" s="25" t="s">
        <v>14</v>
      </c>
      <c r="C133" s="26">
        <v>926</v>
      </c>
      <c r="D133" s="26">
        <v>92601</v>
      </c>
      <c r="E133" s="26">
        <v>6050</v>
      </c>
      <c r="F133" s="25" t="s">
        <v>30</v>
      </c>
      <c r="G133" s="4" t="s">
        <v>10</v>
      </c>
      <c r="H133" s="4" t="s">
        <v>10</v>
      </c>
      <c r="I133" s="10">
        <f t="shared" si="5"/>
        <v>100000</v>
      </c>
      <c r="J133" s="23" t="s">
        <v>78</v>
      </c>
      <c r="K133" s="13" t="s">
        <v>78</v>
      </c>
      <c r="L133" s="13" t="s">
        <v>78</v>
      </c>
      <c r="M133" s="13" t="s">
        <v>78</v>
      </c>
      <c r="N133" s="13" t="s">
        <v>78</v>
      </c>
      <c r="O133" s="13" t="s">
        <v>78</v>
      </c>
      <c r="P133" s="13" t="s">
        <v>78</v>
      </c>
      <c r="Q133" s="13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>
        <v>100000</v>
      </c>
      <c r="AA133" s="13" t="s">
        <v>78</v>
      </c>
      <c r="AB133" s="13" t="s">
        <v>78</v>
      </c>
      <c r="AC133" s="13" t="s">
        <v>78</v>
      </c>
      <c r="AD133" s="13" t="s">
        <v>78</v>
      </c>
      <c r="AE133" s="13" t="s">
        <v>78</v>
      </c>
      <c r="AF133" s="13" t="s">
        <v>78</v>
      </c>
      <c r="AG133" s="13" t="s">
        <v>78</v>
      </c>
      <c r="AH133" s="13" t="s">
        <v>78</v>
      </c>
      <c r="AI133" s="13" t="s">
        <v>78</v>
      </c>
      <c r="AJ133" s="13" t="s">
        <v>78</v>
      </c>
      <c r="AK133" s="13" t="s">
        <v>78</v>
      </c>
      <c r="AL133" s="13" t="s">
        <v>78</v>
      </c>
      <c r="AM133" s="13" t="s">
        <v>78</v>
      </c>
      <c r="AN133" s="13" t="s">
        <v>78</v>
      </c>
      <c r="AO133" s="13" t="s">
        <v>78</v>
      </c>
      <c r="AP133" s="13" t="s">
        <v>78</v>
      </c>
      <c r="AQ133" s="13" t="s">
        <v>78</v>
      </c>
    </row>
    <row r="134" spans="1:43" ht="42" customHeight="1" x14ac:dyDescent="0.2">
      <c r="A134" s="24" t="s">
        <v>230</v>
      </c>
      <c r="B134" s="25" t="s">
        <v>14</v>
      </c>
      <c r="C134" s="26">
        <v>600</v>
      </c>
      <c r="D134" s="26">
        <v>60016</v>
      </c>
      <c r="E134" s="26">
        <v>6050</v>
      </c>
      <c r="F134" s="25" t="s">
        <v>33</v>
      </c>
      <c r="G134" s="4" t="s">
        <v>10</v>
      </c>
      <c r="H134" s="4" t="s">
        <v>10</v>
      </c>
      <c r="I134" s="10">
        <f t="shared" si="5"/>
        <v>120000</v>
      </c>
      <c r="J134" s="23" t="s">
        <v>78</v>
      </c>
      <c r="K134" s="13" t="s">
        <v>78</v>
      </c>
      <c r="L134" s="13" t="s">
        <v>78</v>
      </c>
      <c r="M134" s="13" t="s">
        <v>78</v>
      </c>
      <c r="N134" s="13" t="s">
        <v>78</v>
      </c>
      <c r="O134" s="13" t="s">
        <v>78</v>
      </c>
      <c r="P134" s="13" t="s">
        <v>78</v>
      </c>
      <c r="Q134" s="13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>
        <v>120000</v>
      </c>
      <c r="Y134" s="13" t="s">
        <v>78</v>
      </c>
      <c r="Z134" s="13" t="s">
        <v>78</v>
      </c>
      <c r="AA134" s="13" t="s">
        <v>78</v>
      </c>
      <c r="AB134" s="13" t="s">
        <v>78</v>
      </c>
      <c r="AC134" s="13" t="s">
        <v>78</v>
      </c>
      <c r="AD134" s="13" t="s">
        <v>78</v>
      </c>
      <c r="AE134" s="13" t="s">
        <v>78</v>
      </c>
      <c r="AF134" s="13" t="s">
        <v>78</v>
      </c>
      <c r="AG134" s="13" t="s">
        <v>78</v>
      </c>
      <c r="AH134" s="13" t="s">
        <v>78</v>
      </c>
      <c r="AI134" s="13" t="s">
        <v>78</v>
      </c>
      <c r="AJ134" s="13" t="s">
        <v>78</v>
      </c>
      <c r="AK134" s="13" t="s">
        <v>78</v>
      </c>
      <c r="AL134" s="13" t="s">
        <v>78</v>
      </c>
      <c r="AM134" s="13" t="s">
        <v>78</v>
      </c>
      <c r="AN134" s="13" t="s">
        <v>78</v>
      </c>
      <c r="AO134" s="13" t="s">
        <v>78</v>
      </c>
      <c r="AP134" s="13" t="s">
        <v>78</v>
      </c>
      <c r="AQ134" s="13" t="s">
        <v>78</v>
      </c>
    </row>
    <row r="135" spans="1:43" ht="42" customHeight="1" x14ac:dyDescent="0.2">
      <c r="A135" s="24" t="s">
        <v>231</v>
      </c>
      <c r="B135" s="25" t="s">
        <v>14</v>
      </c>
      <c r="C135" s="26">
        <v>900</v>
      </c>
      <c r="D135" s="26">
        <v>90015</v>
      </c>
      <c r="E135" s="26">
        <v>6050</v>
      </c>
      <c r="F135" s="25" t="s">
        <v>33</v>
      </c>
      <c r="G135" s="4" t="s">
        <v>10</v>
      </c>
      <c r="H135" s="4" t="s">
        <v>10</v>
      </c>
      <c r="I135" s="10">
        <f t="shared" si="5"/>
        <v>900</v>
      </c>
      <c r="J135" s="23" t="s">
        <v>78</v>
      </c>
      <c r="K135" s="13" t="s">
        <v>78</v>
      </c>
      <c r="L135" s="13" t="s">
        <v>78</v>
      </c>
      <c r="M135" s="13" t="s">
        <v>78</v>
      </c>
      <c r="N135" s="13" t="s">
        <v>78</v>
      </c>
      <c r="O135" s="13" t="s">
        <v>78</v>
      </c>
      <c r="P135" s="13" t="s">
        <v>78</v>
      </c>
      <c r="Q135" s="13" t="s">
        <v>78</v>
      </c>
      <c r="R135" s="13" t="s">
        <v>78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13">
        <v>900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  <c r="AE135" s="13" t="s">
        <v>78</v>
      </c>
      <c r="AF135" s="13" t="s">
        <v>78</v>
      </c>
      <c r="AG135" s="13" t="s">
        <v>78</v>
      </c>
      <c r="AH135" s="13" t="s">
        <v>78</v>
      </c>
      <c r="AI135" s="13" t="s">
        <v>78</v>
      </c>
      <c r="AJ135" s="13" t="s">
        <v>78</v>
      </c>
      <c r="AK135" s="13" t="s">
        <v>78</v>
      </c>
      <c r="AL135" s="13" t="s">
        <v>78</v>
      </c>
      <c r="AM135" s="13" t="s">
        <v>78</v>
      </c>
      <c r="AN135" s="13" t="s">
        <v>78</v>
      </c>
      <c r="AO135" s="13" t="s">
        <v>78</v>
      </c>
      <c r="AP135" s="13" t="s">
        <v>78</v>
      </c>
      <c r="AQ135" s="13" t="s">
        <v>78</v>
      </c>
    </row>
    <row r="136" spans="1:43" ht="42" customHeight="1" x14ac:dyDescent="0.2">
      <c r="A136" s="24" t="s">
        <v>236</v>
      </c>
      <c r="B136" s="25" t="s">
        <v>14</v>
      </c>
      <c r="C136" s="26">
        <v>750</v>
      </c>
      <c r="D136" s="26">
        <v>75023</v>
      </c>
      <c r="E136" s="26">
        <v>6050</v>
      </c>
      <c r="F136" s="25" t="s">
        <v>28</v>
      </c>
      <c r="G136" s="4" t="s">
        <v>10</v>
      </c>
      <c r="H136" s="4" t="s">
        <v>10</v>
      </c>
      <c r="I136" s="10">
        <f t="shared" si="5"/>
        <v>0</v>
      </c>
      <c r="J136" s="23" t="s">
        <v>78</v>
      </c>
      <c r="K136" s="13" t="s">
        <v>78</v>
      </c>
      <c r="L136" s="13" t="s">
        <v>78</v>
      </c>
      <c r="M136" s="13" t="s">
        <v>78</v>
      </c>
      <c r="N136" s="13" t="s">
        <v>78</v>
      </c>
      <c r="O136" s="13" t="s">
        <v>78</v>
      </c>
      <c r="P136" s="13" t="s">
        <v>78</v>
      </c>
      <c r="Q136" s="13" t="s">
        <v>78</v>
      </c>
      <c r="R136" s="13" t="s">
        <v>78</v>
      </c>
      <c r="S136" s="13" t="s">
        <v>78</v>
      </c>
      <c r="T136" s="13" t="s">
        <v>78</v>
      </c>
      <c r="U136" s="13" t="s">
        <v>78</v>
      </c>
      <c r="V136" s="13" t="s">
        <v>78</v>
      </c>
      <c r="W136" s="13" t="s">
        <v>78</v>
      </c>
      <c r="X136" s="13" t="s">
        <v>78</v>
      </c>
      <c r="Y136" s="13" t="s">
        <v>78</v>
      </c>
      <c r="Z136" s="13" t="s">
        <v>78</v>
      </c>
      <c r="AA136" s="13" t="s">
        <v>78</v>
      </c>
      <c r="AB136" s="13" t="s">
        <v>78</v>
      </c>
      <c r="AC136" s="13">
        <v>14800</v>
      </c>
      <c r="AD136" s="13" t="s">
        <v>78</v>
      </c>
      <c r="AE136" s="13" t="s">
        <v>78</v>
      </c>
      <c r="AF136" s="13" t="s">
        <v>78</v>
      </c>
      <c r="AG136" s="13" t="s">
        <v>78</v>
      </c>
      <c r="AH136" s="13" t="s">
        <v>78</v>
      </c>
      <c r="AI136" s="13" t="s">
        <v>78</v>
      </c>
      <c r="AJ136" s="13" t="s">
        <v>78</v>
      </c>
      <c r="AK136" s="34">
        <v>-14800</v>
      </c>
      <c r="AL136" s="13" t="s">
        <v>78</v>
      </c>
      <c r="AM136" s="13" t="s">
        <v>78</v>
      </c>
      <c r="AN136" s="13" t="s">
        <v>78</v>
      </c>
      <c r="AO136" s="13" t="s">
        <v>78</v>
      </c>
      <c r="AP136" s="13" t="s">
        <v>78</v>
      </c>
      <c r="AQ136" s="13" t="s">
        <v>78</v>
      </c>
    </row>
    <row r="137" spans="1:43" ht="42" customHeight="1" x14ac:dyDescent="0.2">
      <c r="A137" s="24" t="s">
        <v>237</v>
      </c>
      <c r="B137" s="25" t="s">
        <v>14</v>
      </c>
      <c r="C137" s="26">
        <v>750</v>
      </c>
      <c r="D137" s="26">
        <v>75023</v>
      </c>
      <c r="E137" s="26">
        <v>6050</v>
      </c>
      <c r="F137" s="25" t="s">
        <v>28</v>
      </c>
      <c r="G137" s="4" t="s">
        <v>10</v>
      </c>
      <c r="H137" s="4" t="s">
        <v>10</v>
      </c>
      <c r="I137" s="10">
        <f t="shared" si="5"/>
        <v>56500</v>
      </c>
      <c r="J137" s="23" t="s">
        <v>78</v>
      </c>
      <c r="K137" s="13" t="s">
        <v>78</v>
      </c>
      <c r="L137" s="13" t="s">
        <v>78</v>
      </c>
      <c r="M137" s="13" t="s">
        <v>78</v>
      </c>
      <c r="N137" s="13" t="s">
        <v>78</v>
      </c>
      <c r="O137" s="13" t="s">
        <v>78</v>
      </c>
      <c r="P137" s="13" t="s">
        <v>78</v>
      </c>
      <c r="Q137" s="13" t="s">
        <v>78</v>
      </c>
      <c r="R137" s="13" t="s">
        <v>78</v>
      </c>
      <c r="S137" s="13" t="s">
        <v>78</v>
      </c>
      <c r="T137" s="13" t="s">
        <v>78</v>
      </c>
      <c r="U137" s="13" t="s">
        <v>78</v>
      </c>
      <c r="V137" s="13" t="s">
        <v>78</v>
      </c>
      <c r="W137" s="13" t="s">
        <v>78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>
        <v>56500</v>
      </c>
      <c r="AD137" s="13" t="s">
        <v>78</v>
      </c>
      <c r="AE137" s="13" t="s">
        <v>78</v>
      </c>
      <c r="AF137" s="13" t="s">
        <v>78</v>
      </c>
      <c r="AG137" s="13" t="s">
        <v>78</v>
      </c>
      <c r="AH137" s="13" t="s">
        <v>78</v>
      </c>
      <c r="AI137" s="13" t="s">
        <v>78</v>
      </c>
      <c r="AJ137" s="13" t="s">
        <v>78</v>
      </c>
      <c r="AK137" s="13" t="s">
        <v>78</v>
      </c>
      <c r="AL137" s="13" t="s">
        <v>78</v>
      </c>
      <c r="AM137" s="13" t="s">
        <v>78</v>
      </c>
      <c r="AN137" s="13" t="s">
        <v>78</v>
      </c>
      <c r="AO137" s="13" t="s">
        <v>78</v>
      </c>
      <c r="AP137" s="13" t="s">
        <v>78</v>
      </c>
      <c r="AQ137" s="13" t="s">
        <v>78</v>
      </c>
    </row>
    <row r="138" spans="1:43" ht="42" customHeight="1" x14ac:dyDescent="0.2">
      <c r="A138" s="24" t="s">
        <v>239</v>
      </c>
      <c r="B138" s="25" t="s">
        <v>14</v>
      </c>
      <c r="C138" s="26">
        <v>852</v>
      </c>
      <c r="D138" s="26">
        <v>85219</v>
      </c>
      <c r="E138" s="26">
        <v>6050</v>
      </c>
      <c r="F138" s="25" t="s">
        <v>73</v>
      </c>
      <c r="G138" s="4" t="s">
        <v>10</v>
      </c>
      <c r="H138" s="4" t="s">
        <v>10</v>
      </c>
      <c r="I138" s="10">
        <f t="shared" si="5"/>
        <v>160000</v>
      </c>
      <c r="J138" s="23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3" t="s">
        <v>78</v>
      </c>
      <c r="Q138" s="13" t="s">
        <v>78</v>
      </c>
      <c r="R138" s="13" t="s">
        <v>78</v>
      </c>
      <c r="S138" s="13" t="s">
        <v>78</v>
      </c>
      <c r="T138" s="13" t="s">
        <v>78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  <c r="AE138" s="13">
        <v>160000</v>
      </c>
      <c r="AF138" s="13" t="s">
        <v>78</v>
      </c>
      <c r="AG138" s="13" t="s">
        <v>78</v>
      </c>
      <c r="AH138" s="13" t="s">
        <v>78</v>
      </c>
      <c r="AI138" s="13" t="s">
        <v>78</v>
      </c>
      <c r="AJ138" s="13" t="s">
        <v>78</v>
      </c>
      <c r="AK138" s="13" t="s">
        <v>78</v>
      </c>
      <c r="AL138" s="13" t="s">
        <v>78</v>
      </c>
      <c r="AM138" s="13" t="s">
        <v>78</v>
      </c>
      <c r="AN138" s="13" t="s">
        <v>78</v>
      </c>
      <c r="AO138" s="13" t="s">
        <v>78</v>
      </c>
      <c r="AP138" s="13" t="s">
        <v>78</v>
      </c>
      <c r="AQ138" s="13" t="s">
        <v>78</v>
      </c>
    </row>
    <row r="139" spans="1:43" ht="42" customHeight="1" x14ac:dyDescent="0.2">
      <c r="A139" s="24" t="s">
        <v>241</v>
      </c>
      <c r="B139" s="25" t="s">
        <v>14</v>
      </c>
      <c r="C139" s="26">
        <v>801</v>
      </c>
      <c r="D139" s="26">
        <v>80104</v>
      </c>
      <c r="E139" s="26">
        <v>4270</v>
      </c>
      <c r="F139" s="25" t="s">
        <v>64</v>
      </c>
      <c r="G139" s="4" t="s">
        <v>10</v>
      </c>
      <c r="H139" s="4" t="s">
        <v>10</v>
      </c>
      <c r="I139" s="10">
        <f t="shared" si="5"/>
        <v>20000</v>
      </c>
      <c r="J139" s="23" t="s">
        <v>78</v>
      </c>
      <c r="K139" s="13" t="s">
        <v>78</v>
      </c>
      <c r="L139" s="13" t="s">
        <v>78</v>
      </c>
      <c r="M139" s="13" t="s">
        <v>78</v>
      </c>
      <c r="N139" s="13" t="s">
        <v>78</v>
      </c>
      <c r="O139" s="13" t="s">
        <v>78</v>
      </c>
      <c r="P139" s="13" t="s">
        <v>78</v>
      </c>
      <c r="Q139" s="13" t="s">
        <v>78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  <c r="AB139" s="13" t="s">
        <v>78</v>
      </c>
      <c r="AC139" s="13" t="s">
        <v>78</v>
      </c>
      <c r="AD139" s="13" t="s">
        <v>78</v>
      </c>
      <c r="AE139" s="13" t="s">
        <v>78</v>
      </c>
      <c r="AF139" s="13">
        <v>20000</v>
      </c>
      <c r="AG139" s="13" t="s">
        <v>78</v>
      </c>
      <c r="AH139" s="13" t="s">
        <v>78</v>
      </c>
      <c r="AI139" s="13" t="s">
        <v>78</v>
      </c>
      <c r="AJ139" s="13" t="s">
        <v>78</v>
      </c>
      <c r="AK139" s="13" t="s">
        <v>78</v>
      </c>
      <c r="AL139" s="13" t="s">
        <v>78</v>
      </c>
      <c r="AM139" s="13" t="s">
        <v>78</v>
      </c>
      <c r="AN139" s="13" t="s">
        <v>78</v>
      </c>
      <c r="AO139" s="13" t="s">
        <v>78</v>
      </c>
      <c r="AP139" s="13" t="s">
        <v>78</v>
      </c>
      <c r="AQ139" s="13" t="s">
        <v>78</v>
      </c>
    </row>
    <row r="140" spans="1:43" ht="42" customHeight="1" x14ac:dyDescent="0.2">
      <c r="A140" s="24" t="s">
        <v>242</v>
      </c>
      <c r="B140" s="25" t="s">
        <v>14</v>
      </c>
      <c r="C140" s="26">
        <v>600</v>
      </c>
      <c r="D140" s="26">
        <v>60016</v>
      </c>
      <c r="E140" s="26">
        <v>4270</v>
      </c>
      <c r="F140" s="25" t="s">
        <v>33</v>
      </c>
      <c r="G140" s="4" t="s">
        <v>10</v>
      </c>
      <c r="H140" s="4" t="s">
        <v>10</v>
      </c>
      <c r="I140" s="10">
        <f t="shared" si="5"/>
        <v>250000</v>
      </c>
      <c r="J140" s="23" t="s">
        <v>78</v>
      </c>
      <c r="K140" s="13" t="s">
        <v>78</v>
      </c>
      <c r="L140" s="13" t="s">
        <v>78</v>
      </c>
      <c r="M140" s="13" t="s">
        <v>78</v>
      </c>
      <c r="N140" s="13" t="s">
        <v>78</v>
      </c>
      <c r="O140" s="13" t="s">
        <v>78</v>
      </c>
      <c r="P140" s="13" t="s">
        <v>78</v>
      </c>
      <c r="Q140" s="13" t="s">
        <v>78</v>
      </c>
      <c r="R140" s="13" t="s">
        <v>78</v>
      </c>
      <c r="S140" s="13" t="s">
        <v>78</v>
      </c>
      <c r="T140" s="13" t="s">
        <v>78</v>
      </c>
      <c r="U140" s="13" t="s">
        <v>78</v>
      </c>
      <c r="V140" s="13" t="s">
        <v>78</v>
      </c>
      <c r="W140" s="13" t="s">
        <v>78</v>
      </c>
      <c r="X140" s="13" t="s">
        <v>78</v>
      </c>
      <c r="Y140" s="13" t="s">
        <v>78</v>
      </c>
      <c r="Z140" s="13" t="s">
        <v>78</v>
      </c>
      <c r="AA140" s="13" t="s">
        <v>78</v>
      </c>
      <c r="AB140" s="13" t="s">
        <v>78</v>
      </c>
      <c r="AC140" s="13" t="s">
        <v>78</v>
      </c>
      <c r="AD140" s="13" t="s">
        <v>78</v>
      </c>
      <c r="AE140" s="13" t="s">
        <v>78</v>
      </c>
      <c r="AF140" s="13" t="s">
        <v>78</v>
      </c>
      <c r="AG140" s="13" t="s">
        <v>78</v>
      </c>
      <c r="AH140" s="13">
        <v>250000</v>
      </c>
      <c r="AI140" s="13" t="s">
        <v>78</v>
      </c>
      <c r="AJ140" s="13" t="s">
        <v>78</v>
      </c>
      <c r="AK140" s="13" t="s">
        <v>78</v>
      </c>
      <c r="AL140" s="13" t="s">
        <v>78</v>
      </c>
      <c r="AM140" s="13" t="s">
        <v>78</v>
      </c>
      <c r="AN140" s="13" t="s">
        <v>78</v>
      </c>
      <c r="AO140" s="13" t="s">
        <v>78</v>
      </c>
      <c r="AP140" s="13" t="s">
        <v>78</v>
      </c>
      <c r="AQ140" s="13" t="s">
        <v>78</v>
      </c>
    </row>
    <row r="141" spans="1:43" ht="42" customHeight="1" x14ac:dyDescent="0.2">
      <c r="A141" s="24" t="s">
        <v>243</v>
      </c>
      <c r="B141" s="25" t="s">
        <v>14</v>
      </c>
      <c r="C141" s="26">
        <v>801</v>
      </c>
      <c r="D141" s="26">
        <v>80101</v>
      </c>
      <c r="E141" s="26">
        <v>6050</v>
      </c>
      <c r="F141" s="25" t="s">
        <v>64</v>
      </c>
      <c r="G141" s="4" t="s">
        <v>10</v>
      </c>
      <c r="H141" s="4" t="s">
        <v>10</v>
      </c>
      <c r="I141" s="10">
        <f t="shared" si="5"/>
        <v>30000</v>
      </c>
      <c r="J141" s="23" t="s">
        <v>78</v>
      </c>
      <c r="K141" s="13" t="s">
        <v>78</v>
      </c>
      <c r="L141" s="13" t="s">
        <v>78</v>
      </c>
      <c r="M141" s="13" t="s">
        <v>78</v>
      </c>
      <c r="N141" s="13" t="s">
        <v>78</v>
      </c>
      <c r="O141" s="13" t="s">
        <v>78</v>
      </c>
      <c r="P141" s="13" t="s">
        <v>78</v>
      </c>
      <c r="Q141" s="13" t="s">
        <v>78</v>
      </c>
      <c r="R141" s="13" t="s">
        <v>78</v>
      </c>
      <c r="S141" s="13" t="s">
        <v>78</v>
      </c>
      <c r="T141" s="13" t="s">
        <v>78</v>
      </c>
      <c r="U141" s="13" t="s">
        <v>78</v>
      </c>
      <c r="V141" s="13" t="s">
        <v>78</v>
      </c>
      <c r="W141" s="13" t="s">
        <v>78</v>
      </c>
      <c r="X141" s="13" t="s">
        <v>78</v>
      </c>
      <c r="Y141" s="13" t="s">
        <v>78</v>
      </c>
      <c r="Z141" s="13" t="s">
        <v>78</v>
      </c>
      <c r="AA141" s="13" t="s">
        <v>78</v>
      </c>
      <c r="AB141" s="13" t="s">
        <v>78</v>
      </c>
      <c r="AC141" s="13" t="s">
        <v>78</v>
      </c>
      <c r="AD141" s="13" t="s">
        <v>78</v>
      </c>
      <c r="AE141" s="13" t="s">
        <v>78</v>
      </c>
      <c r="AF141" s="13" t="s">
        <v>78</v>
      </c>
      <c r="AG141" s="13" t="s">
        <v>78</v>
      </c>
      <c r="AH141" s="13">
        <v>30000</v>
      </c>
      <c r="AI141" s="13" t="s">
        <v>78</v>
      </c>
      <c r="AJ141" s="13" t="s">
        <v>78</v>
      </c>
      <c r="AK141" s="13" t="s">
        <v>78</v>
      </c>
      <c r="AL141" s="13" t="s">
        <v>78</v>
      </c>
      <c r="AM141" s="13" t="s">
        <v>78</v>
      </c>
      <c r="AN141" s="13" t="s">
        <v>78</v>
      </c>
      <c r="AO141" s="13" t="s">
        <v>78</v>
      </c>
      <c r="AP141" s="13" t="s">
        <v>78</v>
      </c>
      <c r="AQ141" s="13" t="s">
        <v>78</v>
      </c>
    </row>
    <row r="142" spans="1:43" ht="42" customHeight="1" x14ac:dyDescent="0.2">
      <c r="A142" s="24" t="s">
        <v>244</v>
      </c>
      <c r="B142" s="25" t="s">
        <v>14</v>
      </c>
      <c r="C142" s="26">
        <v>801</v>
      </c>
      <c r="D142" s="26">
        <v>80104</v>
      </c>
      <c r="E142" s="26">
        <v>6050</v>
      </c>
      <c r="F142" s="25" t="s">
        <v>64</v>
      </c>
      <c r="G142" s="4" t="s">
        <v>10</v>
      </c>
      <c r="H142" s="4" t="s">
        <v>10</v>
      </c>
      <c r="I142" s="10">
        <f t="shared" si="5"/>
        <v>20000</v>
      </c>
      <c r="J142" s="23" t="s">
        <v>78</v>
      </c>
      <c r="K142" s="13" t="s">
        <v>78</v>
      </c>
      <c r="L142" s="13" t="s">
        <v>78</v>
      </c>
      <c r="M142" s="13" t="s">
        <v>78</v>
      </c>
      <c r="N142" s="13" t="s">
        <v>78</v>
      </c>
      <c r="O142" s="13" t="s">
        <v>78</v>
      </c>
      <c r="P142" s="13" t="s">
        <v>78</v>
      </c>
      <c r="Q142" s="13" t="s">
        <v>78</v>
      </c>
      <c r="R142" s="13" t="s">
        <v>78</v>
      </c>
      <c r="S142" s="13" t="s">
        <v>78</v>
      </c>
      <c r="T142" s="13" t="s">
        <v>78</v>
      </c>
      <c r="U142" s="13" t="s">
        <v>78</v>
      </c>
      <c r="V142" s="13" t="s">
        <v>78</v>
      </c>
      <c r="W142" s="13" t="s">
        <v>78</v>
      </c>
      <c r="X142" s="13" t="s">
        <v>78</v>
      </c>
      <c r="Y142" s="13" t="s">
        <v>78</v>
      </c>
      <c r="Z142" s="13" t="s">
        <v>78</v>
      </c>
      <c r="AA142" s="13" t="s">
        <v>78</v>
      </c>
      <c r="AB142" s="13" t="s">
        <v>78</v>
      </c>
      <c r="AC142" s="13" t="s">
        <v>78</v>
      </c>
      <c r="AD142" s="13" t="s">
        <v>78</v>
      </c>
      <c r="AE142" s="13" t="s">
        <v>78</v>
      </c>
      <c r="AF142" s="13" t="s">
        <v>78</v>
      </c>
      <c r="AG142" s="13" t="s">
        <v>78</v>
      </c>
      <c r="AH142" s="13">
        <v>20000</v>
      </c>
      <c r="AI142" s="13" t="s">
        <v>78</v>
      </c>
      <c r="AJ142" s="13" t="s">
        <v>78</v>
      </c>
      <c r="AK142" s="13" t="s">
        <v>78</v>
      </c>
      <c r="AL142" s="13" t="s">
        <v>78</v>
      </c>
      <c r="AM142" s="13" t="s">
        <v>78</v>
      </c>
      <c r="AN142" s="13" t="s">
        <v>78</v>
      </c>
      <c r="AO142" s="13" t="s">
        <v>78</v>
      </c>
      <c r="AP142" s="13" t="s">
        <v>78</v>
      </c>
      <c r="AQ142" s="13" t="s">
        <v>78</v>
      </c>
    </row>
    <row r="143" spans="1:43" ht="42" customHeight="1" x14ac:dyDescent="0.2">
      <c r="A143" s="24" t="s">
        <v>245</v>
      </c>
      <c r="B143" s="25" t="s">
        <v>14</v>
      </c>
      <c r="C143" s="26">
        <v>854</v>
      </c>
      <c r="D143" s="26">
        <v>85407</v>
      </c>
      <c r="E143" s="26">
        <v>6050</v>
      </c>
      <c r="F143" s="25" t="s">
        <v>64</v>
      </c>
      <c r="G143" s="4" t="s">
        <v>10</v>
      </c>
      <c r="H143" s="4" t="s">
        <v>10</v>
      </c>
      <c r="I143" s="10">
        <f t="shared" si="5"/>
        <v>30000</v>
      </c>
      <c r="J143" s="23" t="s">
        <v>78</v>
      </c>
      <c r="K143" s="13" t="s">
        <v>78</v>
      </c>
      <c r="L143" s="13" t="s">
        <v>78</v>
      </c>
      <c r="M143" s="13" t="s">
        <v>78</v>
      </c>
      <c r="N143" s="13" t="s">
        <v>78</v>
      </c>
      <c r="O143" s="13" t="s">
        <v>78</v>
      </c>
      <c r="P143" s="13" t="s">
        <v>78</v>
      </c>
      <c r="Q143" s="13" t="s">
        <v>78</v>
      </c>
      <c r="R143" s="13" t="s">
        <v>78</v>
      </c>
      <c r="S143" s="13" t="s">
        <v>78</v>
      </c>
      <c r="T143" s="13" t="s">
        <v>78</v>
      </c>
      <c r="U143" s="13" t="s">
        <v>78</v>
      </c>
      <c r="V143" s="13" t="s">
        <v>78</v>
      </c>
      <c r="W143" s="13" t="s">
        <v>78</v>
      </c>
      <c r="X143" s="13" t="s">
        <v>78</v>
      </c>
      <c r="Y143" s="13" t="s">
        <v>78</v>
      </c>
      <c r="Z143" s="13" t="s">
        <v>78</v>
      </c>
      <c r="AA143" s="13" t="s">
        <v>78</v>
      </c>
      <c r="AB143" s="13" t="s">
        <v>78</v>
      </c>
      <c r="AC143" s="13" t="s">
        <v>78</v>
      </c>
      <c r="AD143" s="13" t="s">
        <v>78</v>
      </c>
      <c r="AE143" s="13" t="s">
        <v>78</v>
      </c>
      <c r="AF143" s="13" t="s">
        <v>78</v>
      </c>
      <c r="AG143" s="13" t="s">
        <v>78</v>
      </c>
      <c r="AH143" s="13">
        <v>30000</v>
      </c>
      <c r="AI143" s="13" t="s">
        <v>78</v>
      </c>
      <c r="AJ143" s="13" t="s">
        <v>78</v>
      </c>
      <c r="AK143" s="13" t="s">
        <v>78</v>
      </c>
      <c r="AL143" s="13" t="s">
        <v>78</v>
      </c>
      <c r="AM143" s="13" t="s">
        <v>78</v>
      </c>
      <c r="AN143" s="13" t="s">
        <v>78</v>
      </c>
      <c r="AO143" s="13" t="s">
        <v>78</v>
      </c>
      <c r="AP143" s="13" t="s">
        <v>78</v>
      </c>
      <c r="AQ143" s="13" t="s">
        <v>78</v>
      </c>
    </row>
    <row r="144" spans="1:43" ht="42" customHeight="1" x14ac:dyDescent="0.2">
      <c r="A144" s="24" t="s">
        <v>246</v>
      </c>
      <c r="B144" s="25" t="s">
        <v>14</v>
      </c>
      <c r="C144" s="26">
        <v>851</v>
      </c>
      <c r="D144" s="26">
        <v>85111</v>
      </c>
      <c r="E144" s="26">
        <v>6220</v>
      </c>
      <c r="F144" s="25" t="s">
        <v>42</v>
      </c>
      <c r="G144" s="4" t="s">
        <v>10</v>
      </c>
      <c r="H144" s="4" t="s">
        <v>10</v>
      </c>
      <c r="I144" s="10">
        <f t="shared" si="5"/>
        <v>10000</v>
      </c>
      <c r="J144" s="23" t="s">
        <v>78</v>
      </c>
      <c r="K144" s="13" t="s">
        <v>78</v>
      </c>
      <c r="L144" s="13" t="s">
        <v>78</v>
      </c>
      <c r="M144" s="13" t="s">
        <v>78</v>
      </c>
      <c r="N144" s="13" t="s">
        <v>78</v>
      </c>
      <c r="O144" s="13" t="s">
        <v>78</v>
      </c>
      <c r="P144" s="13" t="s">
        <v>78</v>
      </c>
      <c r="Q144" s="13" t="s">
        <v>78</v>
      </c>
      <c r="R144" s="13" t="s">
        <v>78</v>
      </c>
      <c r="S144" s="13" t="s">
        <v>78</v>
      </c>
      <c r="T144" s="13" t="s">
        <v>78</v>
      </c>
      <c r="U144" s="13" t="s">
        <v>78</v>
      </c>
      <c r="V144" s="13" t="s">
        <v>78</v>
      </c>
      <c r="W144" s="13" t="s">
        <v>78</v>
      </c>
      <c r="X144" s="13" t="s">
        <v>78</v>
      </c>
      <c r="Y144" s="13" t="s">
        <v>78</v>
      </c>
      <c r="Z144" s="13" t="s">
        <v>78</v>
      </c>
      <c r="AA144" s="13" t="s">
        <v>78</v>
      </c>
      <c r="AB144" s="13" t="s">
        <v>78</v>
      </c>
      <c r="AC144" s="13" t="s">
        <v>78</v>
      </c>
      <c r="AD144" s="13" t="s">
        <v>78</v>
      </c>
      <c r="AE144" s="13" t="s">
        <v>78</v>
      </c>
      <c r="AF144" s="13" t="s">
        <v>78</v>
      </c>
      <c r="AG144" s="13" t="s">
        <v>78</v>
      </c>
      <c r="AH144" s="13">
        <v>10000</v>
      </c>
      <c r="AI144" s="13" t="s">
        <v>78</v>
      </c>
      <c r="AJ144" s="13" t="s">
        <v>78</v>
      </c>
      <c r="AK144" s="13" t="s">
        <v>78</v>
      </c>
      <c r="AL144" s="13" t="s">
        <v>78</v>
      </c>
      <c r="AM144" s="13" t="s">
        <v>78</v>
      </c>
      <c r="AN144" s="13" t="s">
        <v>78</v>
      </c>
      <c r="AO144" s="13" t="s">
        <v>78</v>
      </c>
      <c r="AP144" s="13" t="s">
        <v>78</v>
      </c>
      <c r="AQ144" s="13" t="s">
        <v>78</v>
      </c>
    </row>
    <row r="145" spans="1:43" ht="42" customHeight="1" x14ac:dyDescent="0.2">
      <c r="A145" s="35" t="s">
        <v>247</v>
      </c>
      <c r="B145" s="36" t="s">
        <v>14</v>
      </c>
      <c r="C145" s="37">
        <v>900</v>
      </c>
      <c r="D145" s="37">
        <v>90005</v>
      </c>
      <c r="E145" s="37">
        <v>6237</v>
      </c>
      <c r="F145" s="25" t="s">
        <v>17</v>
      </c>
      <c r="G145" s="4" t="s">
        <v>10</v>
      </c>
      <c r="H145" s="4" t="s">
        <v>10</v>
      </c>
      <c r="I145" s="10">
        <f t="shared" si="5"/>
        <v>330000</v>
      </c>
      <c r="J145" s="23" t="s">
        <v>78</v>
      </c>
      <c r="K145" s="13" t="s">
        <v>78</v>
      </c>
      <c r="L145" s="13" t="s">
        <v>78</v>
      </c>
      <c r="M145" s="13" t="s">
        <v>78</v>
      </c>
      <c r="N145" s="13" t="s">
        <v>78</v>
      </c>
      <c r="O145" s="13" t="s">
        <v>78</v>
      </c>
      <c r="P145" s="13" t="s">
        <v>78</v>
      </c>
      <c r="Q145" s="13" t="s">
        <v>78</v>
      </c>
      <c r="R145" s="13" t="s">
        <v>78</v>
      </c>
      <c r="S145" s="13" t="s">
        <v>78</v>
      </c>
      <c r="T145" s="13" t="s">
        <v>78</v>
      </c>
      <c r="U145" s="13" t="s">
        <v>78</v>
      </c>
      <c r="V145" s="13" t="s">
        <v>78</v>
      </c>
      <c r="W145" s="13" t="s">
        <v>78</v>
      </c>
      <c r="X145" s="13" t="s">
        <v>78</v>
      </c>
      <c r="Y145" s="13" t="s">
        <v>78</v>
      </c>
      <c r="Z145" s="13" t="s">
        <v>78</v>
      </c>
      <c r="AA145" s="13" t="s">
        <v>78</v>
      </c>
      <c r="AB145" s="13" t="s">
        <v>78</v>
      </c>
      <c r="AC145" s="13" t="s">
        <v>78</v>
      </c>
      <c r="AD145" s="13" t="s">
        <v>78</v>
      </c>
      <c r="AE145" s="13" t="s">
        <v>78</v>
      </c>
      <c r="AF145" s="13" t="s">
        <v>78</v>
      </c>
      <c r="AG145" s="13" t="s">
        <v>78</v>
      </c>
      <c r="AH145" s="13">
        <v>330000</v>
      </c>
      <c r="AI145" s="13" t="s">
        <v>78</v>
      </c>
      <c r="AJ145" s="13" t="s">
        <v>78</v>
      </c>
      <c r="AK145" s="13" t="s">
        <v>78</v>
      </c>
      <c r="AL145" s="13" t="s">
        <v>78</v>
      </c>
      <c r="AM145" s="13" t="s">
        <v>78</v>
      </c>
      <c r="AN145" s="13" t="s">
        <v>78</v>
      </c>
      <c r="AO145" s="13" t="s">
        <v>78</v>
      </c>
      <c r="AP145" s="13" t="s">
        <v>78</v>
      </c>
      <c r="AQ145" s="13" t="s">
        <v>78</v>
      </c>
    </row>
    <row r="146" spans="1:43" ht="42" customHeight="1" x14ac:dyDescent="0.2">
      <c r="A146" s="35" t="s">
        <v>247</v>
      </c>
      <c r="B146" s="36" t="s">
        <v>14</v>
      </c>
      <c r="C146" s="37">
        <v>900</v>
      </c>
      <c r="D146" s="37">
        <v>90005</v>
      </c>
      <c r="E146" s="37">
        <v>6239</v>
      </c>
      <c r="F146" s="25" t="s">
        <v>17</v>
      </c>
      <c r="G146" s="4" t="s">
        <v>10</v>
      </c>
      <c r="H146" s="4" t="s">
        <v>10</v>
      </c>
      <c r="I146" s="10">
        <f t="shared" si="5"/>
        <v>340000</v>
      </c>
      <c r="J146" s="23" t="s">
        <v>78</v>
      </c>
      <c r="K146" s="13" t="s">
        <v>78</v>
      </c>
      <c r="L146" s="13" t="s">
        <v>78</v>
      </c>
      <c r="M146" s="13" t="s">
        <v>78</v>
      </c>
      <c r="N146" s="13" t="s">
        <v>78</v>
      </c>
      <c r="O146" s="13" t="s">
        <v>78</v>
      </c>
      <c r="P146" s="13" t="s">
        <v>78</v>
      </c>
      <c r="Q146" s="13" t="s">
        <v>78</v>
      </c>
      <c r="R146" s="13" t="s">
        <v>78</v>
      </c>
      <c r="S146" s="13" t="s">
        <v>78</v>
      </c>
      <c r="T146" s="13" t="s">
        <v>78</v>
      </c>
      <c r="U146" s="13" t="s">
        <v>78</v>
      </c>
      <c r="V146" s="13" t="s">
        <v>78</v>
      </c>
      <c r="W146" s="13" t="s">
        <v>78</v>
      </c>
      <c r="X146" s="13" t="s">
        <v>78</v>
      </c>
      <c r="Y146" s="13" t="s">
        <v>78</v>
      </c>
      <c r="Z146" s="13" t="s">
        <v>78</v>
      </c>
      <c r="AA146" s="13" t="s">
        <v>78</v>
      </c>
      <c r="AB146" s="13" t="s">
        <v>78</v>
      </c>
      <c r="AC146" s="13" t="s">
        <v>78</v>
      </c>
      <c r="AD146" s="13" t="s">
        <v>78</v>
      </c>
      <c r="AE146" s="13" t="s">
        <v>78</v>
      </c>
      <c r="AF146" s="13" t="s">
        <v>78</v>
      </c>
      <c r="AG146" s="13" t="s">
        <v>78</v>
      </c>
      <c r="AH146" s="13">
        <v>340000</v>
      </c>
      <c r="AI146" s="13" t="s">
        <v>78</v>
      </c>
      <c r="AJ146" s="13" t="s">
        <v>78</v>
      </c>
      <c r="AK146" s="13" t="s">
        <v>78</v>
      </c>
      <c r="AL146" s="13" t="s">
        <v>78</v>
      </c>
      <c r="AM146" s="13" t="s">
        <v>78</v>
      </c>
      <c r="AN146" s="13" t="s">
        <v>78</v>
      </c>
      <c r="AO146" s="13" t="s">
        <v>78</v>
      </c>
      <c r="AP146" s="13" t="s">
        <v>78</v>
      </c>
      <c r="AQ146" s="13" t="s">
        <v>78</v>
      </c>
    </row>
    <row r="147" spans="1:43" ht="42" customHeight="1" x14ac:dyDescent="0.2">
      <c r="A147" s="24" t="s">
        <v>250</v>
      </c>
      <c r="B147" s="25" t="s">
        <v>14</v>
      </c>
      <c r="C147" s="26">
        <v>600</v>
      </c>
      <c r="D147" s="26">
        <v>60016</v>
      </c>
      <c r="E147" s="26">
        <v>6050</v>
      </c>
      <c r="F147" s="25" t="s">
        <v>33</v>
      </c>
      <c r="G147" s="4" t="s">
        <v>10</v>
      </c>
      <c r="H147" s="4" t="s">
        <v>10</v>
      </c>
      <c r="I147" s="10">
        <f t="shared" si="5"/>
        <v>2200000</v>
      </c>
      <c r="J147" s="23" t="s">
        <v>78</v>
      </c>
      <c r="K147" s="13" t="s">
        <v>78</v>
      </c>
      <c r="L147" s="13" t="s">
        <v>78</v>
      </c>
      <c r="M147" s="13" t="s">
        <v>78</v>
      </c>
      <c r="N147" s="13" t="s">
        <v>78</v>
      </c>
      <c r="O147" s="13" t="s">
        <v>78</v>
      </c>
      <c r="P147" s="13" t="s">
        <v>78</v>
      </c>
      <c r="Q147" s="13" t="s">
        <v>78</v>
      </c>
      <c r="R147" s="13" t="s">
        <v>78</v>
      </c>
      <c r="S147" s="13" t="s">
        <v>78</v>
      </c>
      <c r="T147" s="13" t="s">
        <v>78</v>
      </c>
      <c r="U147" s="13" t="s">
        <v>78</v>
      </c>
      <c r="V147" s="13" t="s">
        <v>78</v>
      </c>
      <c r="W147" s="13" t="s">
        <v>78</v>
      </c>
      <c r="X147" s="13" t="s">
        <v>78</v>
      </c>
      <c r="Y147" s="13" t="s">
        <v>78</v>
      </c>
      <c r="Z147" s="13" t="s">
        <v>78</v>
      </c>
      <c r="AA147" s="13" t="s">
        <v>78</v>
      </c>
      <c r="AB147" s="13" t="s">
        <v>78</v>
      </c>
      <c r="AC147" s="13" t="s">
        <v>78</v>
      </c>
      <c r="AD147" s="13" t="s">
        <v>78</v>
      </c>
      <c r="AE147" s="13" t="s">
        <v>78</v>
      </c>
      <c r="AF147" s="13" t="s">
        <v>78</v>
      </c>
      <c r="AG147" s="13" t="s">
        <v>78</v>
      </c>
      <c r="AH147" s="13">
        <v>2200000</v>
      </c>
      <c r="AI147" s="13" t="s">
        <v>78</v>
      </c>
      <c r="AJ147" s="13" t="s">
        <v>78</v>
      </c>
      <c r="AK147" s="13" t="s">
        <v>78</v>
      </c>
      <c r="AL147" s="13" t="s">
        <v>78</v>
      </c>
      <c r="AM147" s="13" t="s">
        <v>78</v>
      </c>
      <c r="AN147" s="13" t="s">
        <v>78</v>
      </c>
      <c r="AO147" s="13" t="s">
        <v>78</v>
      </c>
      <c r="AP147" s="13" t="s">
        <v>78</v>
      </c>
      <c r="AQ147" s="13" t="s">
        <v>78</v>
      </c>
    </row>
    <row r="148" spans="1:43" ht="42" customHeight="1" x14ac:dyDescent="0.2">
      <c r="A148" s="24" t="s">
        <v>253</v>
      </c>
      <c r="B148" s="25" t="s">
        <v>14</v>
      </c>
      <c r="C148" s="26">
        <v>852</v>
      </c>
      <c r="D148" s="26">
        <v>85203</v>
      </c>
      <c r="E148" s="26">
        <v>6050</v>
      </c>
      <c r="F148" s="25" t="s">
        <v>149</v>
      </c>
      <c r="G148" s="4" t="s">
        <v>10</v>
      </c>
      <c r="H148" s="4" t="s">
        <v>10</v>
      </c>
      <c r="I148" s="10">
        <f t="shared" si="5"/>
        <v>100000</v>
      </c>
      <c r="J148" s="23" t="s">
        <v>78</v>
      </c>
      <c r="K148" s="13" t="s">
        <v>78</v>
      </c>
      <c r="L148" s="13" t="s">
        <v>78</v>
      </c>
      <c r="M148" s="13" t="s">
        <v>78</v>
      </c>
      <c r="N148" s="13" t="s">
        <v>78</v>
      </c>
      <c r="O148" s="13" t="s">
        <v>78</v>
      </c>
      <c r="P148" s="13" t="s">
        <v>78</v>
      </c>
      <c r="Q148" s="13" t="s">
        <v>78</v>
      </c>
      <c r="R148" s="13" t="s">
        <v>78</v>
      </c>
      <c r="S148" s="13" t="s">
        <v>78</v>
      </c>
      <c r="T148" s="13" t="s">
        <v>78</v>
      </c>
      <c r="U148" s="13" t="s">
        <v>78</v>
      </c>
      <c r="V148" s="13" t="s">
        <v>78</v>
      </c>
      <c r="W148" s="13" t="s">
        <v>78</v>
      </c>
      <c r="X148" s="13" t="s">
        <v>78</v>
      </c>
      <c r="Y148" s="13" t="s">
        <v>78</v>
      </c>
      <c r="Z148" s="13" t="s">
        <v>78</v>
      </c>
      <c r="AA148" s="13" t="s">
        <v>78</v>
      </c>
      <c r="AB148" s="13" t="s">
        <v>78</v>
      </c>
      <c r="AC148" s="13" t="s">
        <v>78</v>
      </c>
      <c r="AD148" s="13">
        <v>100000</v>
      </c>
      <c r="AE148" s="13" t="s">
        <v>78</v>
      </c>
      <c r="AF148" s="13" t="s">
        <v>78</v>
      </c>
      <c r="AG148" s="13" t="s">
        <v>78</v>
      </c>
      <c r="AH148" s="13" t="s">
        <v>78</v>
      </c>
      <c r="AI148" s="13" t="s">
        <v>78</v>
      </c>
      <c r="AJ148" s="13" t="s">
        <v>78</v>
      </c>
      <c r="AK148" s="13" t="s">
        <v>78</v>
      </c>
      <c r="AL148" s="13" t="s">
        <v>78</v>
      </c>
      <c r="AM148" s="13" t="s">
        <v>78</v>
      </c>
      <c r="AN148" s="13" t="s">
        <v>78</v>
      </c>
      <c r="AO148" s="13" t="s">
        <v>78</v>
      </c>
      <c r="AP148" s="13" t="s">
        <v>78</v>
      </c>
      <c r="AQ148" s="13" t="s">
        <v>78</v>
      </c>
    </row>
    <row r="149" spans="1:43" ht="42" customHeight="1" x14ac:dyDescent="0.2">
      <c r="A149" s="24" t="s">
        <v>256</v>
      </c>
      <c r="B149" s="25" t="s">
        <v>14</v>
      </c>
      <c r="C149" s="26">
        <v>900</v>
      </c>
      <c r="D149" s="26">
        <v>90015</v>
      </c>
      <c r="E149" s="26">
        <v>6050</v>
      </c>
      <c r="F149" s="25" t="s">
        <v>33</v>
      </c>
      <c r="G149" s="4" t="s">
        <v>10</v>
      </c>
      <c r="H149" s="4" t="s">
        <v>10</v>
      </c>
      <c r="I149" s="10">
        <f t="shared" si="5"/>
        <v>3900</v>
      </c>
      <c r="J149" s="23" t="s">
        <v>78</v>
      </c>
      <c r="K149" s="13" t="s">
        <v>78</v>
      </c>
      <c r="L149" s="13" t="s">
        <v>78</v>
      </c>
      <c r="M149" s="13" t="s">
        <v>78</v>
      </c>
      <c r="N149" s="13" t="s">
        <v>78</v>
      </c>
      <c r="O149" s="13" t="s">
        <v>78</v>
      </c>
      <c r="P149" s="13" t="s">
        <v>78</v>
      </c>
      <c r="Q149" s="13" t="s">
        <v>78</v>
      </c>
      <c r="R149" s="13" t="s">
        <v>78</v>
      </c>
      <c r="S149" s="13" t="s">
        <v>78</v>
      </c>
      <c r="T149" s="13" t="s">
        <v>78</v>
      </c>
      <c r="U149" s="13" t="s">
        <v>78</v>
      </c>
      <c r="V149" s="13" t="s">
        <v>78</v>
      </c>
      <c r="W149" s="13" t="s">
        <v>78</v>
      </c>
      <c r="X149" s="13" t="s">
        <v>78</v>
      </c>
      <c r="Y149" s="13" t="s">
        <v>78</v>
      </c>
      <c r="Z149" s="13" t="s">
        <v>78</v>
      </c>
      <c r="AA149" s="13" t="s">
        <v>78</v>
      </c>
      <c r="AB149" s="13" t="s">
        <v>78</v>
      </c>
      <c r="AC149" s="13" t="s">
        <v>78</v>
      </c>
      <c r="AD149" s="13" t="s">
        <v>78</v>
      </c>
      <c r="AE149" s="13" t="s">
        <v>78</v>
      </c>
      <c r="AF149" s="13" t="s">
        <v>78</v>
      </c>
      <c r="AG149" s="13" t="s">
        <v>78</v>
      </c>
      <c r="AH149" s="13" t="s">
        <v>78</v>
      </c>
      <c r="AI149" s="13">
        <v>3900</v>
      </c>
      <c r="AJ149" s="13" t="s">
        <v>78</v>
      </c>
      <c r="AK149" s="13" t="s">
        <v>78</v>
      </c>
      <c r="AL149" s="13" t="s">
        <v>78</v>
      </c>
      <c r="AM149" s="13" t="s">
        <v>78</v>
      </c>
      <c r="AN149" s="13" t="s">
        <v>78</v>
      </c>
      <c r="AO149" s="13" t="s">
        <v>78</v>
      </c>
      <c r="AP149" s="13" t="s">
        <v>78</v>
      </c>
      <c r="AQ149" s="13" t="s">
        <v>78</v>
      </c>
    </row>
    <row r="150" spans="1:43" ht="42" customHeight="1" x14ac:dyDescent="0.2">
      <c r="A150" s="24" t="s">
        <v>258</v>
      </c>
      <c r="B150" s="25" t="s">
        <v>14</v>
      </c>
      <c r="C150" s="26">
        <v>600</v>
      </c>
      <c r="D150" s="26">
        <v>60016</v>
      </c>
      <c r="E150" s="26">
        <v>6050</v>
      </c>
      <c r="F150" s="25" t="s">
        <v>33</v>
      </c>
      <c r="G150" s="4" t="s">
        <v>10</v>
      </c>
      <c r="H150" s="4" t="s">
        <v>10</v>
      </c>
      <c r="I150" s="10">
        <f t="shared" si="5"/>
        <v>29500</v>
      </c>
      <c r="J150" s="23" t="s">
        <v>78</v>
      </c>
      <c r="K150" s="13" t="s">
        <v>78</v>
      </c>
      <c r="L150" s="13" t="s">
        <v>78</v>
      </c>
      <c r="M150" s="13" t="s">
        <v>78</v>
      </c>
      <c r="N150" s="13" t="s">
        <v>78</v>
      </c>
      <c r="O150" s="13" t="s">
        <v>78</v>
      </c>
      <c r="P150" s="13" t="s">
        <v>78</v>
      </c>
      <c r="Q150" s="13" t="s">
        <v>78</v>
      </c>
      <c r="R150" s="13" t="s">
        <v>78</v>
      </c>
      <c r="S150" s="13" t="s">
        <v>78</v>
      </c>
      <c r="T150" s="13" t="s">
        <v>78</v>
      </c>
      <c r="U150" s="13" t="s">
        <v>78</v>
      </c>
      <c r="V150" s="13" t="s">
        <v>78</v>
      </c>
      <c r="W150" s="13" t="s">
        <v>78</v>
      </c>
      <c r="X150" s="13" t="s">
        <v>78</v>
      </c>
      <c r="Y150" s="13" t="s">
        <v>78</v>
      </c>
      <c r="Z150" s="13" t="s">
        <v>78</v>
      </c>
      <c r="AA150" s="13" t="s">
        <v>78</v>
      </c>
      <c r="AB150" s="13" t="s">
        <v>78</v>
      </c>
      <c r="AC150" s="13" t="s">
        <v>78</v>
      </c>
      <c r="AD150" s="13" t="s">
        <v>78</v>
      </c>
      <c r="AE150" s="13" t="s">
        <v>78</v>
      </c>
      <c r="AF150" s="13" t="s">
        <v>78</v>
      </c>
      <c r="AG150" s="13" t="s">
        <v>78</v>
      </c>
      <c r="AH150" s="13" t="s">
        <v>78</v>
      </c>
      <c r="AI150" s="13" t="s">
        <v>78</v>
      </c>
      <c r="AJ150" s="13">
        <v>29500</v>
      </c>
      <c r="AK150" s="13" t="s">
        <v>78</v>
      </c>
      <c r="AL150" s="13" t="s">
        <v>78</v>
      </c>
      <c r="AM150" s="13" t="s">
        <v>78</v>
      </c>
      <c r="AN150" s="13" t="s">
        <v>78</v>
      </c>
      <c r="AO150" s="13" t="s">
        <v>78</v>
      </c>
      <c r="AP150" s="13" t="s">
        <v>78</v>
      </c>
      <c r="AQ150" s="13" t="s">
        <v>78</v>
      </c>
    </row>
    <row r="151" spans="1:43" ht="42" customHeight="1" x14ac:dyDescent="0.2">
      <c r="A151" s="24" t="s">
        <v>260</v>
      </c>
      <c r="B151" s="25" t="s">
        <v>14</v>
      </c>
      <c r="C151" s="26">
        <v>754</v>
      </c>
      <c r="D151" s="26">
        <v>75411</v>
      </c>
      <c r="E151" s="26">
        <v>6170</v>
      </c>
      <c r="F151" s="25" t="s">
        <v>29</v>
      </c>
      <c r="G151" s="4" t="s">
        <v>10</v>
      </c>
      <c r="H151" s="4" t="s">
        <v>10</v>
      </c>
      <c r="I151" s="10">
        <f t="shared" si="5"/>
        <v>15000</v>
      </c>
      <c r="J151" s="23" t="s">
        <v>78</v>
      </c>
      <c r="K151" s="13" t="s">
        <v>78</v>
      </c>
      <c r="L151" s="13" t="s">
        <v>78</v>
      </c>
      <c r="M151" s="13" t="s">
        <v>78</v>
      </c>
      <c r="N151" s="13" t="s">
        <v>78</v>
      </c>
      <c r="O151" s="13" t="s">
        <v>78</v>
      </c>
      <c r="P151" s="13" t="s">
        <v>78</v>
      </c>
      <c r="Q151" s="13" t="s">
        <v>78</v>
      </c>
      <c r="R151" s="13" t="s">
        <v>78</v>
      </c>
      <c r="S151" s="13" t="s">
        <v>78</v>
      </c>
      <c r="T151" s="13" t="s">
        <v>78</v>
      </c>
      <c r="U151" s="13" t="s">
        <v>78</v>
      </c>
      <c r="V151" s="13" t="s">
        <v>78</v>
      </c>
      <c r="W151" s="13" t="s">
        <v>78</v>
      </c>
      <c r="X151" s="13" t="s">
        <v>78</v>
      </c>
      <c r="Y151" s="13" t="s">
        <v>78</v>
      </c>
      <c r="Z151" s="13" t="s">
        <v>78</v>
      </c>
      <c r="AA151" s="13" t="s">
        <v>78</v>
      </c>
      <c r="AB151" s="13" t="s">
        <v>78</v>
      </c>
      <c r="AC151" s="13" t="s">
        <v>78</v>
      </c>
      <c r="AD151" s="13" t="s">
        <v>78</v>
      </c>
      <c r="AE151" s="13" t="s">
        <v>78</v>
      </c>
      <c r="AF151" s="13" t="s">
        <v>78</v>
      </c>
      <c r="AG151" s="13" t="s">
        <v>78</v>
      </c>
      <c r="AH151" s="13" t="s">
        <v>78</v>
      </c>
      <c r="AI151" s="13" t="s">
        <v>78</v>
      </c>
      <c r="AJ151" s="13" t="s">
        <v>78</v>
      </c>
      <c r="AK151" s="13" t="s">
        <v>78</v>
      </c>
      <c r="AL151" s="13" t="s">
        <v>78</v>
      </c>
      <c r="AM151" s="13" t="s">
        <v>78</v>
      </c>
      <c r="AN151" s="13" t="s">
        <v>78</v>
      </c>
      <c r="AO151" s="13">
        <v>15000</v>
      </c>
      <c r="AP151" s="13" t="s">
        <v>78</v>
      </c>
      <c r="AQ151" s="13" t="s">
        <v>78</v>
      </c>
    </row>
    <row r="152" spans="1:43" ht="42" customHeight="1" x14ac:dyDescent="0.2">
      <c r="A152" s="24" t="s">
        <v>262</v>
      </c>
      <c r="B152" s="25" t="s">
        <v>14</v>
      </c>
      <c r="C152" s="26">
        <v>600</v>
      </c>
      <c r="D152" s="26">
        <v>60016</v>
      </c>
      <c r="E152" s="26">
        <v>6050</v>
      </c>
      <c r="F152" s="25" t="s">
        <v>33</v>
      </c>
      <c r="G152" s="4" t="s">
        <v>10</v>
      </c>
      <c r="H152" s="4" t="s">
        <v>10</v>
      </c>
      <c r="I152" s="10">
        <f t="shared" si="5"/>
        <v>25000</v>
      </c>
      <c r="J152" s="23" t="s">
        <v>78</v>
      </c>
      <c r="K152" s="13" t="s">
        <v>78</v>
      </c>
      <c r="L152" s="13" t="s">
        <v>78</v>
      </c>
      <c r="M152" s="13" t="s">
        <v>78</v>
      </c>
      <c r="N152" s="13" t="s">
        <v>78</v>
      </c>
      <c r="O152" s="13" t="s">
        <v>78</v>
      </c>
      <c r="P152" s="13" t="s">
        <v>78</v>
      </c>
      <c r="Q152" s="13" t="s">
        <v>78</v>
      </c>
      <c r="R152" s="13" t="s">
        <v>78</v>
      </c>
      <c r="S152" s="13" t="s">
        <v>78</v>
      </c>
      <c r="T152" s="13" t="s">
        <v>78</v>
      </c>
      <c r="U152" s="13" t="s">
        <v>78</v>
      </c>
      <c r="V152" s="13" t="s">
        <v>78</v>
      </c>
      <c r="W152" s="13" t="s">
        <v>78</v>
      </c>
      <c r="X152" s="13" t="s">
        <v>78</v>
      </c>
      <c r="Y152" s="13" t="s">
        <v>78</v>
      </c>
      <c r="Z152" s="13" t="s">
        <v>78</v>
      </c>
      <c r="AA152" s="13" t="s">
        <v>78</v>
      </c>
      <c r="AB152" s="13" t="s">
        <v>78</v>
      </c>
      <c r="AC152" s="13" t="s">
        <v>78</v>
      </c>
      <c r="AD152" s="13" t="s">
        <v>78</v>
      </c>
      <c r="AE152" s="13" t="s">
        <v>78</v>
      </c>
      <c r="AF152" s="13" t="s">
        <v>78</v>
      </c>
      <c r="AG152" s="13" t="s">
        <v>78</v>
      </c>
      <c r="AH152" s="13" t="s">
        <v>78</v>
      </c>
      <c r="AI152" s="13" t="s">
        <v>78</v>
      </c>
      <c r="AJ152" s="13" t="s">
        <v>78</v>
      </c>
      <c r="AK152" s="13" t="s">
        <v>78</v>
      </c>
      <c r="AL152" s="13" t="s">
        <v>78</v>
      </c>
      <c r="AM152" s="13" t="s">
        <v>78</v>
      </c>
      <c r="AN152" s="13" t="s">
        <v>78</v>
      </c>
      <c r="AO152" s="13">
        <v>25000</v>
      </c>
      <c r="AP152" s="13" t="s">
        <v>78</v>
      </c>
      <c r="AQ152" s="13" t="s">
        <v>78</v>
      </c>
    </row>
    <row r="153" spans="1:43" ht="42" customHeight="1" x14ac:dyDescent="0.2">
      <c r="A153" s="24" t="s">
        <v>263</v>
      </c>
      <c r="B153" s="25" t="s">
        <v>14</v>
      </c>
      <c r="C153" s="26">
        <v>900</v>
      </c>
      <c r="D153" s="26">
        <v>90004</v>
      </c>
      <c r="E153" s="26">
        <v>6050</v>
      </c>
      <c r="F153" s="25" t="s">
        <v>33</v>
      </c>
      <c r="G153" s="4" t="s">
        <v>10</v>
      </c>
      <c r="H153" s="4" t="s">
        <v>10</v>
      </c>
      <c r="I153" s="10">
        <f t="shared" si="5"/>
        <v>25000</v>
      </c>
      <c r="J153" s="23" t="s">
        <v>78</v>
      </c>
      <c r="K153" s="13" t="s">
        <v>78</v>
      </c>
      <c r="L153" s="13" t="s">
        <v>78</v>
      </c>
      <c r="M153" s="13" t="s">
        <v>78</v>
      </c>
      <c r="N153" s="13" t="s">
        <v>78</v>
      </c>
      <c r="O153" s="13" t="s">
        <v>78</v>
      </c>
      <c r="P153" s="13" t="s">
        <v>78</v>
      </c>
      <c r="Q153" s="13" t="s">
        <v>78</v>
      </c>
      <c r="R153" s="13" t="s">
        <v>78</v>
      </c>
      <c r="S153" s="13" t="s">
        <v>78</v>
      </c>
      <c r="T153" s="13" t="s">
        <v>78</v>
      </c>
      <c r="U153" s="13" t="s">
        <v>78</v>
      </c>
      <c r="V153" s="13" t="s">
        <v>78</v>
      </c>
      <c r="W153" s="13" t="s">
        <v>78</v>
      </c>
      <c r="X153" s="13" t="s">
        <v>78</v>
      </c>
      <c r="Y153" s="13" t="s">
        <v>78</v>
      </c>
      <c r="Z153" s="13" t="s">
        <v>78</v>
      </c>
      <c r="AA153" s="13" t="s">
        <v>78</v>
      </c>
      <c r="AB153" s="13" t="s">
        <v>78</v>
      </c>
      <c r="AC153" s="13" t="s">
        <v>78</v>
      </c>
      <c r="AD153" s="13" t="s">
        <v>78</v>
      </c>
      <c r="AE153" s="13" t="s">
        <v>78</v>
      </c>
      <c r="AF153" s="13" t="s">
        <v>78</v>
      </c>
      <c r="AG153" s="13" t="s">
        <v>78</v>
      </c>
      <c r="AH153" s="13" t="s">
        <v>78</v>
      </c>
      <c r="AI153" s="13" t="s">
        <v>78</v>
      </c>
      <c r="AJ153" s="13" t="s">
        <v>78</v>
      </c>
      <c r="AK153" s="13" t="s">
        <v>78</v>
      </c>
      <c r="AL153" s="13" t="s">
        <v>78</v>
      </c>
      <c r="AM153" s="13" t="s">
        <v>78</v>
      </c>
      <c r="AN153" s="13" t="s">
        <v>78</v>
      </c>
      <c r="AO153" s="13">
        <v>25000</v>
      </c>
      <c r="AP153" s="13" t="s">
        <v>78</v>
      </c>
      <c r="AQ153" s="13" t="s">
        <v>78</v>
      </c>
    </row>
    <row r="154" spans="1:43" ht="42" customHeight="1" x14ac:dyDescent="0.2">
      <c r="A154" s="24" t="s">
        <v>264</v>
      </c>
      <c r="B154" s="25" t="s">
        <v>14</v>
      </c>
      <c r="C154" s="26">
        <v>921</v>
      </c>
      <c r="D154" s="26">
        <v>92120</v>
      </c>
      <c r="E154" s="26">
        <v>6050</v>
      </c>
      <c r="F154" s="25" t="s">
        <v>33</v>
      </c>
      <c r="G154" s="4" t="s">
        <v>10</v>
      </c>
      <c r="H154" s="4" t="s">
        <v>10</v>
      </c>
      <c r="I154" s="10">
        <f t="shared" si="5"/>
        <v>5000</v>
      </c>
      <c r="J154" s="23" t="s">
        <v>78</v>
      </c>
      <c r="K154" s="13" t="s">
        <v>78</v>
      </c>
      <c r="L154" s="13" t="s">
        <v>78</v>
      </c>
      <c r="M154" s="13" t="s">
        <v>78</v>
      </c>
      <c r="N154" s="13" t="s">
        <v>78</v>
      </c>
      <c r="O154" s="13" t="s">
        <v>78</v>
      </c>
      <c r="P154" s="13" t="s">
        <v>78</v>
      </c>
      <c r="Q154" s="13" t="s">
        <v>78</v>
      </c>
      <c r="R154" s="13" t="s">
        <v>78</v>
      </c>
      <c r="S154" s="13" t="s">
        <v>78</v>
      </c>
      <c r="T154" s="13" t="s">
        <v>78</v>
      </c>
      <c r="U154" s="13" t="s">
        <v>78</v>
      </c>
      <c r="V154" s="13" t="s">
        <v>78</v>
      </c>
      <c r="W154" s="13" t="s">
        <v>78</v>
      </c>
      <c r="X154" s="13" t="s">
        <v>78</v>
      </c>
      <c r="Y154" s="13" t="s">
        <v>78</v>
      </c>
      <c r="Z154" s="13" t="s">
        <v>78</v>
      </c>
      <c r="AA154" s="13" t="s">
        <v>78</v>
      </c>
      <c r="AB154" s="13" t="s">
        <v>78</v>
      </c>
      <c r="AC154" s="13" t="s">
        <v>78</v>
      </c>
      <c r="AD154" s="13" t="s">
        <v>78</v>
      </c>
      <c r="AE154" s="13" t="s">
        <v>78</v>
      </c>
      <c r="AF154" s="13" t="s">
        <v>78</v>
      </c>
      <c r="AG154" s="13" t="s">
        <v>78</v>
      </c>
      <c r="AH154" s="13" t="s">
        <v>78</v>
      </c>
      <c r="AI154" s="13" t="s">
        <v>78</v>
      </c>
      <c r="AJ154" s="13" t="s">
        <v>78</v>
      </c>
      <c r="AK154" s="13" t="s">
        <v>78</v>
      </c>
      <c r="AL154" s="13" t="s">
        <v>78</v>
      </c>
      <c r="AM154" s="13" t="s">
        <v>78</v>
      </c>
      <c r="AN154" s="13" t="s">
        <v>78</v>
      </c>
      <c r="AO154" s="13">
        <v>5000</v>
      </c>
      <c r="AP154" s="13" t="s">
        <v>78</v>
      </c>
      <c r="AQ154" s="13" t="s">
        <v>78</v>
      </c>
    </row>
    <row r="155" spans="1:43" ht="42" customHeight="1" x14ac:dyDescent="0.2">
      <c r="A155" s="24" t="s">
        <v>265</v>
      </c>
      <c r="B155" s="25" t="s">
        <v>14</v>
      </c>
      <c r="C155" s="26">
        <v>754</v>
      </c>
      <c r="D155" s="26">
        <v>75412</v>
      </c>
      <c r="E155" s="26">
        <v>6230</v>
      </c>
      <c r="F155" s="25" t="s">
        <v>29</v>
      </c>
      <c r="G155" s="4" t="s">
        <v>10</v>
      </c>
      <c r="H155" s="4" t="s">
        <v>10</v>
      </c>
      <c r="I155" s="10">
        <f t="shared" si="5"/>
        <v>350000</v>
      </c>
      <c r="J155" s="23" t="s">
        <v>78</v>
      </c>
      <c r="K155" s="13" t="s">
        <v>78</v>
      </c>
      <c r="L155" s="13" t="s">
        <v>78</v>
      </c>
      <c r="M155" s="13" t="s">
        <v>78</v>
      </c>
      <c r="N155" s="13" t="s">
        <v>78</v>
      </c>
      <c r="O155" s="13" t="s">
        <v>78</v>
      </c>
      <c r="P155" s="13" t="s">
        <v>78</v>
      </c>
      <c r="Q155" s="13" t="s">
        <v>78</v>
      </c>
      <c r="R155" s="13" t="s">
        <v>78</v>
      </c>
      <c r="S155" s="13" t="s">
        <v>78</v>
      </c>
      <c r="T155" s="13" t="s">
        <v>78</v>
      </c>
      <c r="U155" s="13" t="s">
        <v>78</v>
      </c>
      <c r="V155" s="13" t="s">
        <v>78</v>
      </c>
      <c r="W155" s="13" t="s">
        <v>78</v>
      </c>
      <c r="X155" s="13" t="s">
        <v>78</v>
      </c>
      <c r="Y155" s="13" t="s">
        <v>78</v>
      </c>
      <c r="Z155" s="13" t="s">
        <v>78</v>
      </c>
      <c r="AA155" s="13" t="s">
        <v>78</v>
      </c>
      <c r="AB155" s="13" t="s">
        <v>78</v>
      </c>
      <c r="AC155" s="13" t="s">
        <v>78</v>
      </c>
      <c r="AD155" s="13" t="s">
        <v>78</v>
      </c>
      <c r="AE155" s="13" t="s">
        <v>78</v>
      </c>
      <c r="AF155" s="13" t="s">
        <v>78</v>
      </c>
      <c r="AG155" s="13" t="s">
        <v>78</v>
      </c>
      <c r="AH155" s="13" t="s">
        <v>78</v>
      </c>
      <c r="AI155" s="13" t="s">
        <v>78</v>
      </c>
      <c r="AJ155" s="13" t="s">
        <v>78</v>
      </c>
      <c r="AK155" s="13" t="s">
        <v>78</v>
      </c>
      <c r="AL155" s="13" t="s">
        <v>78</v>
      </c>
      <c r="AM155" s="13" t="s">
        <v>78</v>
      </c>
      <c r="AN155" s="13" t="s">
        <v>78</v>
      </c>
      <c r="AO155" s="13">
        <v>350000</v>
      </c>
      <c r="AP155" s="13" t="s">
        <v>78</v>
      </c>
      <c r="AQ155" s="13" t="s">
        <v>78</v>
      </c>
    </row>
    <row r="156" spans="1:43" ht="42" customHeight="1" x14ac:dyDescent="0.2">
      <c r="A156" s="24" t="s">
        <v>270</v>
      </c>
      <c r="B156" s="25" t="s">
        <v>14</v>
      </c>
      <c r="C156" s="26">
        <v>900</v>
      </c>
      <c r="D156" s="26">
        <v>90004</v>
      </c>
      <c r="E156" s="26">
        <v>6060</v>
      </c>
      <c r="F156" s="25" t="s">
        <v>17</v>
      </c>
      <c r="G156" s="4" t="s">
        <v>10</v>
      </c>
      <c r="H156" s="4" t="s">
        <v>10</v>
      </c>
      <c r="I156" s="10">
        <f t="shared" si="5"/>
        <v>12283</v>
      </c>
      <c r="J156" s="23" t="s">
        <v>78</v>
      </c>
      <c r="K156" s="13" t="s">
        <v>78</v>
      </c>
      <c r="L156" s="13" t="s">
        <v>78</v>
      </c>
      <c r="M156" s="13" t="s">
        <v>78</v>
      </c>
      <c r="N156" s="13" t="s">
        <v>78</v>
      </c>
      <c r="O156" s="13" t="s">
        <v>78</v>
      </c>
      <c r="P156" s="13" t="s">
        <v>78</v>
      </c>
      <c r="Q156" s="13" t="s">
        <v>78</v>
      </c>
      <c r="R156" s="13" t="s">
        <v>78</v>
      </c>
      <c r="S156" s="13" t="s">
        <v>78</v>
      </c>
      <c r="T156" s="13" t="s">
        <v>78</v>
      </c>
      <c r="U156" s="13" t="s">
        <v>78</v>
      </c>
      <c r="V156" s="13" t="s">
        <v>78</v>
      </c>
      <c r="W156" s="13" t="s">
        <v>78</v>
      </c>
      <c r="X156" s="13" t="s">
        <v>78</v>
      </c>
      <c r="Y156" s="13" t="s">
        <v>78</v>
      </c>
      <c r="Z156" s="13" t="s">
        <v>78</v>
      </c>
      <c r="AA156" s="13" t="s">
        <v>78</v>
      </c>
      <c r="AB156" s="13" t="s">
        <v>78</v>
      </c>
      <c r="AC156" s="13" t="s">
        <v>78</v>
      </c>
      <c r="AD156" s="13" t="s">
        <v>78</v>
      </c>
      <c r="AE156" s="13" t="s">
        <v>78</v>
      </c>
      <c r="AF156" s="13" t="s">
        <v>78</v>
      </c>
      <c r="AG156" s="13" t="s">
        <v>78</v>
      </c>
      <c r="AH156" s="13" t="s">
        <v>78</v>
      </c>
      <c r="AI156" s="13" t="s">
        <v>78</v>
      </c>
      <c r="AJ156" s="13" t="s">
        <v>78</v>
      </c>
      <c r="AK156" s="13" t="s">
        <v>78</v>
      </c>
      <c r="AL156" s="13" t="s">
        <v>78</v>
      </c>
      <c r="AM156" s="13" t="s">
        <v>78</v>
      </c>
      <c r="AN156" s="13" t="s">
        <v>78</v>
      </c>
      <c r="AO156" s="13" t="s">
        <v>78</v>
      </c>
      <c r="AP156" s="13">
        <v>12283</v>
      </c>
      <c r="AQ156" s="13" t="s">
        <v>78</v>
      </c>
    </row>
    <row r="157" spans="1:43" ht="42" customHeight="1" x14ac:dyDescent="0.2">
      <c r="A157" s="24" t="s">
        <v>78</v>
      </c>
      <c r="B157" s="25" t="s">
        <v>78</v>
      </c>
      <c r="C157" s="26" t="s">
        <v>78</v>
      </c>
      <c r="D157" s="26" t="s">
        <v>78</v>
      </c>
      <c r="E157" s="26" t="s">
        <v>78</v>
      </c>
      <c r="F157" s="25" t="s">
        <v>78</v>
      </c>
      <c r="G157" s="4" t="s">
        <v>10</v>
      </c>
      <c r="H157" s="4" t="s">
        <v>10</v>
      </c>
      <c r="I157" s="10">
        <f t="shared" si="4"/>
        <v>0</v>
      </c>
      <c r="J157" s="23" t="s">
        <v>78</v>
      </c>
      <c r="K157" s="13" t="s">
        <v>78</v>
      </c>
      <c r="L157" s="13" t="s">
        <v>78</v>
      </c>
      <c r="M157" s="13" t="s">
        <v>78</v>
      </c>
      <c r="N157" s="13" t="s">
        <v>78</v>
      </c>
      <c r="O157" s="13" t="s">
        <v>78</v>
      </c>
      <c r="P157" s="13" t="s">
        <v>78</v>
      </c>
      <c r="Q157" s="13" t="s">
        <v>78</v>
      </c>
      <c r="R157" s="13" t="s">
        <v>78</v>
      </c>
      <c r="S157" s="13" t="s">
        <v>78</v>
      </c>
      <c r="T157" s="13" t="s">
        <v>78</v>
      </c>
      <c r="U157" s="13" t="s">
        <v>78</v>
      </c>
      <c r="V157" s="13" t="s">
        <v>78</v>
      </c>
      <c r="W157" s="13" t="s">
        <v>78</v>
      </c>
      <c r="X157" s="13" t="s">
        <v>78</v>
      </c>
      <c r="Y157" s="13" t="s">
        <v>78</v>
      </c>
      <c r="Z157" s="13" t="s">
        <v>78</v>
      </c>
      <c r="AA157" s="13" t="s">
        <v>78</v>
      </c>
      <c r="AB157" s="13" t="s">
        <v>78</v>
      </c>
      <c r="AC157" s="13" t="s">
        <v>78</v>
      </c>
      <c r="AD157" s="13" t="s">
        <v>78</v>
      </c>
      <c r="AE157" s="13" t="s">
        <v>78</v>
      </c>
      <c r="AF157" s="13" t="s">
        <v>78</v>
      </c>
      <c r="AG157" s="13" t="s">
        <v>78</v>
      </c>
      <c r="AH157" s="13" t="s">
        <v>78</v>
      </c>
      <c r="AI157" s="13" t="s">
        <v>78</v>
      </c>
      <c r="AJ157" s="13" t="s">
        <v>78</v>
      </c>
      <c r="AK157" s="13" t="s">
        <v>78</v>
      </c>
      <c r="AL157" s="13" t="s">
        <v>78</v>
      </c>
      <c r="AM157" s="13" t="s">
        <v>78</v>
      </c>
      <c r="AN157" s="13" t="s">
        <v>78</v>
      </c>
      <c r="AO157" s="13" t="s">
        <v>78</v>
      </c>
      <c r="AP157" s="13" t="s">
        <v>78</v>
      </c>
      <c r="AQ157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5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8" t="s">
        <v>109</v>
      </c>
      <c r="B1" s="38"/>
      <c r="C1" s="33">
        <f>SUM(C3:C19)</f>
        <v>29490183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SUMIF(Dane!E3:E157,"2720",Dane!I3:I157)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SUMIF(Dane!E3:E157,"4210",Dane!I3:I157)</f>
        <v>850</v>
      </c>
    </row>
    <row r="5" spans="1:3" ht="18" customHeight="1" x14ac:dyDescent="0.2">
      <c r="A5" s="29" t="s">
        <v>99</v>
      </c>
      <c r="B5" s="30" t="s">
        <v>95</v>
      </c>
      <c r="C5" s="31">
        <f>SUMIF(Dane!E3:E157,"4270",Dane!I3:I157)</f>
        <v>3201150</v>
      </c>
    </row>
    <row r="6" spans="1:3" ht="18" customHeight="1" x14ac:dyDescent="0.2">
      <c r="A6" s="29" t="s">
        <v>100</v>
      </c>
      <c r="B6" s="30" t="s">
        <v>95</v>
      </c>
      <c r="C6" s="31">
        <f>SUMIF(Dane!E3:E157,"4300",Dane!I3:I157)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SUMIF(Dane!E3:E157,"6030",Dane!I3:I157)</f>
        <v>1200000</v>
      </c>
    </row>
    <row r="8" spans="1:3" ht="18" customHeight="1" x14ac:dyDescent="0.2">
      <c r="A8" s="29" t="s">
        <v>101</v>
      </c>
      <c r="B8" s="32" t="s">
        <v>96</v>
      </c>
      <c r="C8" s="31">
        <f>SUMIF(Dane!E3:E157,"6050",Dane!I3:I157)</f>
        <v>18249839.890000001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SUMIF(Dane!E3:E157,"6057",Dane!I3:I157)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SUMIF(Dane!E3:E157,"6059",Dane!I3:I157)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SUMIF(Dane!E3:E157,"6060",Dane!I3:I157)</f>
        <v>356783</v>
      </c>
    </row>
    <row r="12" spans="1:3" ht="18" customHeight="1" x14ac:dyDescent="0.2">
      <c r="A12" s="29" t="s">
        <v>224</v>
      </c>
      <c r="B12" s="32" t="s">
        <v>96</v>
      </c>
      <c r="C12" s="31">
        <f>SUMIF(Dane!E3:E157,"6067",Dane!I3:I157)</f>
        <v>200000</v>
      </c>
    </row>
    <row r="13" spans="1:3" ht="18" customHeight="1" x14ac:dyDescent="0.2">
      <c r="A13" s="29" t="s">
        <v>261</v>
      </c>
      <c r="B13" s="32" t="s">
        <v>96</v>
      </c>
      <c r="C13" s="31">
        <f>SUMIF(Dane!E3:E157,"6170",Dane!I3:I157)</f>
        <v>15000</v>
      </c>
    </row>
    <row r="14" spans="1:3" ht="18" customHeight="1" x14ac:dyDescent="0.2">
      <c r="A14" s="29" t="s">
        <v>227</v>
      </c>
      <c r="B14" s="32" t="s">
        <v>96</v>
      </c>
      <c r="C14" s="31">
        <f>SUMIF(Dane!E3:E157,"6220",Dane!I3:I157)</f>
        <v>23000</v>
      </c>
    </row>
    <row r="15" spans="1:3" ht="18" customHeight="1" x14ac:dyDescent="0.2">
      <c r="A15" s="29" t="s">
        <v>266</v>
      </c>
      <c r="B15" s="32" t="s">
        <v>96</v>
      </c>
      <c r="C15" s="31">
        <f>SUMIF(Dane!E3:E157,"6230",Dane!I3:I157)</f>
        <v>350000</v>
      </c>
    </row>
    <row r="16" spans="1:3" ht="18" customHeight="1" x14ac:dyDescent="0.2">
      <c r="A16" s="29" t="s">
        <v>248</v>
      </c>
      <c r="B16" s="32" t="s">
        <v>96</v>
      </c>
      <c r="C16" s="31">
        <f>SUMIF(Dane!E3:E157,"6237",Dane!I3:I157)</f>
        <v>330000</v>
      </c>
    </row>
    <row r="17" spans="1:3" ht="18" customHeight="1" x14ac:dyDescent="0.2">
      <c r="A17" s="29" t="s">
        <v>249</v>
      </c>
      <c r="B17" s="32" t="s">
        <v>96</v>
      </c>
      <c r="C17" s="31">
        <f>SUMIF(Dane!E3:E157,"6239",Dane!I3:I157)</f>
        <v>340000</v>
      </c>
    </row>
    <row r="18" spans="1:3" ht="18" customHeight="1" x14ac:dyDescent="0.2">
      <c r="A18" s="29" t="s">
        <v>105</v>
      </c>
      <c r="B18" s="32" t="s">
        <v>96</v>
      </c>
      <c r="C18" s="31">
        <f>SUMIF(Dane!E3:E157,"6300",Dane!I3:I157)</f>
        <v>218600</v>
      </c>
    </row>
    <row r="19" spans="1:3" ht="18" customHeight="1" x14ac:dyDescent="0.2">
      <c r="A19" s="29" t="s">
        <v>106</v>
      </c>
      <c r="B19" s="32" t="s">
        <v>96</v>
      </c>
      <c r="C19" s="31">
        <f>SUMIF(Dane!E3:E157,"6800",Dane!I3:I157)</f>
        <v>298700</v>
      </c>
    </row>
    <row r="22" spans="1:3" ht="21" customHeight="1" x14ac:dyDescent="0.2">
      <c r="A22" s="38" t="s">
        <v>109</v>
      </c>
      <c r="B22" s="38"/>
      <c r="C22" s="33">
        <f>SUM(C24:C25)</f>
        <v>29490183</v>
      </c>
    </row>
    <row r="23" spans="1:3" x14ac:dyDescent="0.2">
      <c r="C23" s="28"/>
    </row>
    <row r="24" spans="1:3" ht="18" customHeight="1" x14ac:dyDescent="0.2">
      <c r="A24" s="29" t="s">
        <v>107</v>
      </c>
      <c r="B24" s="30" t="s">
        <v>95</v>
      </c>
      <c r="C24" s="31">
        <f>SUMIF(Info_1!B3:B19,"B",Info_1!C3:C19)</f>
        <v>3377000</v>
      </c>
    </row>
    <row r="25" spans="1:3" ht="18" customHeight="1" x14ac:dyDescent="0.2">
      <c r="A25" s="29" t="s">
        <v>108</v>
      </c>
      <c r="B25" s="32" t="s">
        <v>96</v>
      </c>
      <c r="C25" s="31">
        <f>SUMIF(Info_1!B3:B19,"M",Info_1!C3:C19)</f>
        <v>26113183</v>
      </c>
    </row>
  </sheetData>
  <mergeCells count="2">
    <mergeCell ref="A1:B1"/>
    <mergeCell ref="A22:B22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2019-10-15T15:45:02Z</dcterms:modified>
  <cp:category>Budżet 2019</cp:category>
</cp:coreProperties>
</file>