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F49D729E-73F1-45EB-9C0E-D3212F529E9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1" l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<sst xmlns="http://schemas.openxmlformats.org/spreadsheetml/2006/main" count="120" uniqueCount="59">
  <si>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</si>
  <si>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</si>
  <si>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</si>
  <si>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</si>
  <si>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</si>
  <si>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</si>
  <si>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</si>
  <si>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</si>
  <si>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</si>
  <si>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</si>
  <si>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</si>
  <si>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</si>
  <si>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</si>
  <si>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</si>
  <si>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</si>
  <si>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</si>
  <si>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</si>
  <si>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</si>
  <si>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</si>
  <si>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</si>
  <si>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</si>
  <si>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</si>
  <si>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</si>
  <si>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</si>
  <si>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</si>
  <si>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</si>
  <si>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</si>
  <si>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</si>
  <si>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</si>
  <si>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</si>
  <si>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</si>
  <si>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</si>
  <si>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</si>
  <si>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</si>
  <si>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</si>
  <si>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</si>
  <si>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</si>
  <si>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</si>
  <si>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</si>
  <si>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</si>
  <si>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</si>
  <si>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</si>
  <si>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</si>
  <si>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</si>
  <si>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</si>
  <si>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</si>
  <si>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</si>
  <si>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</si>
  <si>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</si>
  <si>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</si>
  <si>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</si>
  <si>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</si>
  <si>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</si>
  <si>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</si>
  <si>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</si>
  <si>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</si>
  <si>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</si>
  <si>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</si>
  <si>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31.01.2020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</si>
</sst>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42</v>
      </c>
    </row>
    <row r="19" spans="2:4">
      <c r="D19" s="50" t="s">
        <v>40</v>
      </c>
    </row>
    <row r="20" spans="2:4">
      <c r="D20" s="50" t="s">
        <v>43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150404131.41</v>
      </c>
      <c r="D5" s="21">
        <f>SUM(D6:D100)</f>
        <v>109555692</v>
      </c>
      <c r="E5" s="21">
        <f>SUM(E6:E100)</f>
        <v>40816759.409999996</v>
      </c>
      <c r="F5" s="21">
        <f>SUM(F6:F100)</f>
        <v>31680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56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162804131.41</v>
      </c>
      <c r="D5" s="21">
        <f>SUM(D6:D100)</f>
        <v>121915372</v>
      </c>
      <c r="E5" s="21">
        <f>SUM(E6:E100)</f>
        <v>40816759.409999996</v>
      </c>
      <c r="F5" s="21">
        <f>SUM(F6:F100)</f>
        <v>72000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52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56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51</v>
      </c>
      <c r="C2" s="51" t="s">
        <v>53</v>
      </c>
      <c r="D2" s="51" t="s">
        <v>55</v>
      </c>
      <c r="E2" s="51" t="s">
        <v>57</v>
      </c>
      <c r="F2" s="53" t="s">
        <v>41</v>
      </c>
      <c r="G2" s="53" t="s">
        <v>41</v>
      </c>
      <c r="H2" s="53" t="s">
        <v>41</v>
      </c>
      <c r="I2" s="53" t="s">
        <v>41</v>
      </c>
      <c r="J2" s="53" t="s">
        <v>41</v>
      </c>
      <c r="K2" s="53" t="s">
        <v>41</v>
      </c>
      <c r="L2" s="53" t="s">
        <v>41</v>
      </c>
      <c r="M2" s="53" t="s">
        <v>41</v>
      </c>
      <c r="N2" s="53" t="s">
        <v>41</v>
      </c>
      <c r="O2" s="53" t="s">
        <v>41</v>
      </c>
      <c r="P2" s="53" t="s">
        <v>41</v>
      </c>
      <c r="Q2" s="53" t="s">
        <v>41</v>
      </c>
      <c r="R2" s="53" t="s">
        <v>41</v>
      </c>
      <c r="S2" s="53" t="s">
        <v>41</v>
      </c>
      <c r="T2" s="53" t="s">
        <v>41</v>
      </c>
      <c r="U2" s="53" t="s">
        <v>41</v>
      </c>
      <c r="V2" s="53" t="s">
        <v>41</v>
      </c>
      <c r="W2" s="53" t="s">
        <v>41</v>
      </c>
      <c r="X2" s="53" t="s">
        <v>41</v>
      </c>
      <c r="Y2" s="53" t="s">
        <v>41</v>
      </c>
      <c r="Z2" s="53" t="s">
        <v>41</v>
      </c>
      <c r="AA2" s="53" t="s">
        <v>41</v>
      </c>
      <c r="AB2" s="53" t="s">
        <v>41</v>
      </c>
      <c r="AC2" s="53" t="s">
        <v>41</v>
      </c>
      <c r="AD2" s="53" t="s">
        <v>41</v>
      </c>
      <c r="AE2" s="53" t="s">
        <v>41</v>
      </c>
      <c r="AF2" s="53" t="s">
        <v>41</v>
      </c>
      <c r="AG2" s="53" t="s">
        <v>41</v>
      </c>
      <c r="AH2" s="53" t="s">
        <v>41</v>
      </c>
      <c r="AI2" s="53" t="s">
        <v>41</v>
      </c>
      <c r="AJ2" s="53" t="s">
        <v>41</v>
      </c>
      <c r="AK2" s="53" t="s">
        <v>41</v>
      </c>
      <c r="AL2" s="53" t="s">
        <v>41</v>
      </c>
      <c r="AM2" s="53" t="s">
        <v>41</v>
      </c>
      <c r="AN2" s="53" t="s">
        <v>41</v>
      </c>
      <c r="AO2" s="53" t="s">
        <v>41</v>
      </c>
      <c r="AP2" s="53" t="s">
        <v>41</v>
      </c>
      <c r="AQ2" s="53" t="s">
        <v>41</v>
      </c>
      <c r="AR2" s="53" t="s">
        <v>41</v>
      </c>
      <c r="AS2" s="53" t="s">
        <v>41</v>
      </c>
      <c r="AT2" s="53" t="s">
        <v>41</v>
      </c>
      <c r="AU2" s="53" t="s">
        <v>41</v>
      </c>
      <c r="AV2" s="53" t="s">
        <v>41</v>
      </c>
      <c r="AW2" s="53" t="s">
        <v>41</v>
      </c>
      <c r="AX2" s="53" t="s">
        <v>41</v>
      </c>
      <c r="AY2" s="53" t="s">
        <v>41</v>
      </c>
      <c r="AZ2" s="53" t="s">
        <v>41</v>
      </c>
      <c r="BA2" s="31" t="s">
        <v>58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150404131.41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142554131.41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7850000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15265185</v>
      </c>
    </row>
    <row r="8" spans="1:53" ht="27" customHeight="1" thickBot="1">
      <c r="A8" s="14" t="s">
        <v>3</v>
      </c>
      <c r="B8" s="15">
        <f t="shared" ref="B8:C8" si="2">SUM(B3,B7)</f>
        <v>165665185</v>
      </c>
      <c r="C8" s="36">
        <f t="shared" si="2"/>
        <v>0</v>
      </c>
      <c r="D8" s="36">
        <f t="shared" ref="D8:E8" si="3">SUM(D3,D7)</f>
        <v>0</v>
      </c>
      <c r="E8" s="36">
        <f t="shared" si="3"/>
        <v>4131.41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165669316.41</v>
      </c>
    </row>
    <row r="9" spans="1:53" ht="18" customHeight="1">
      <c r="A9" s="10" t="s">
        <v>4</v>
      </c>
      <c r="B9" s="11">
        <f t="shared" ref="B9:C9" si="4">SUM(B11:B12)</f>
        <v>162800000</v>
      </c>
      <c r="C9" s="37">
        <f t="shared" si="4"/>
        <v>0</v>
      </c>
      <c r="D9" s="37">
        <f t="shared" ref="D9:E9" si="5">SUM(D11:D12)</f>
        <v>0</v>
      </c>
      <c r="E9" s="37">
        <f t="shared" si="5"/>
        <v>4131.41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162804131.41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144754131.41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18050000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2865185</v>
      </c>
    </row>
    <row r="14" spans="1:53" ht="27" customHeight="1" thickBot="1">
      <c r="A14" s="14" t="s">
        <v>3</v>
      </c>
      <c r="B14" s="15">
        <f t="shared" ref="B14:C14" si="6">SUM(B9,B13)</f>
        <v>165665185</v>
      </c>
      <c r="C14" s="36">
        <f t="shared" si="6"/>
        <v>0</v>
      </c>
      <c r="D14" s="36">
        <f t="shared" ref="D14:E14" si="7">SUM(D9,D13)</f>
        <v>0</v>
      </c>
      <c r="E14" s="36">
        <f t="shared" si="7"/>
        <v>4131.41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165669316.41</v>
      </c>
    </row>
    <row r="15" spans="1:53" ht="18" customHeight="1">
      <c r="A15" s="12" t="s">
        <v>11</v>
      </c>
      <c r="B15" s="13">
        <f t="shared" ref="B15:C15" si="8">+B3-B9</f>
        <v>-12400000</v>
      </c>
      <c r="C15" s="38">
        <f t="shared" si="8"/>
        <v>0</v>
      </c>
      <c r="D15" s="38">
        <f t="shared" ref="D15:E15" si="9">+D3-D9</f>
        <v>0</v>
      </c>
      <c r="E15" s="38">
        <f t="shared" si="9"/>
        <v>0</v>
      </c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-12400000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10">SUM(B19:B20)</f>
        <v>1560000</v>
      </c>
      <c r="C17" s="43">
        <f t="shared" si="10"/>
        <v>0</v>
      </c>
      <c r="D17" s="43">
        <f t="shared" ref="D17:E17" si="11">SUM(D19:D20)</f>
        <v>0</v>
      </c>
      <c r="E17" s="43">
        <f t="shared" si="11"/>
        <v>0</v>
      </c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>SUM(B23:B23)</f>
        <v>450000</v>
      </c>
      <c r="C21" s="43">
        <f>SUM(C23:C23)</f>
        <v>0</v>
      </c>
      <c r="D21" s="43">
        <f>SUM(D23:D23)</f>
        <v>0</v>
      </c>
      <c r="E21" s="43">
        <f>SUM(E23:E23)</f>
        <v>0</v>
      </c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2020-02-04T11:45:07Z</dcterms:modified>
  <cp:category>Budżet 2020</cp:category>
</cp:coreProperties>
</file>