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7D8ADDFF-0F79-4826-9DEE-BF53FBA39D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Budżet 2020 - Dochody" sheetId="3" r:id="rId2"/>
    <sheet name="Budżet 2020 - Wydatki" sheetId="4" r:id="rId3"/>
    <sheet name="Budżet 2020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" l="1"/>
  <c r="O17" i="1"/>
  <c r="O9" i="1"/>
  <c r="O14" i="1" s="1"/>
  <c r="O3" i="1"/>
  <c r="C19" i="4"/>
  <c r="C12" i="3"/>
  <c r="C18" i="4"/>
  <c r="N21" i="1"/>
  <c r="N17" i="1"/>
  <c r="N9" i="1"/>
  <c r="N14" i="1" s="1"/>
  <c r="N3" i="1"/>
  <c r="O15" i="1" l="1"/>
  <c r="O8" i="1"/>
  <c r="N15" i="1"/>
  <c r="N8" i="1"/>
  <c r="M21" i="1"/>
  <c r="M17" i="1"/>
  <c r="M14" i="1"/>
  <c r="M9" i="1"/>
  <c r="M3" i="1"/>
  <c r="M15" i="1" s="1"/>
  <c r="C17" i="4"/>
  <c r="C11" i="3"/>
  <c r="M8" i="1" l="1"/>
  <c r="L21" i="1"/>
  <c r="L17" i="1"/>
  <c r="L9" i="1"/>
  <c r="L14" i="1" s="1"/>
  <c r="L3" i="1"/>
  <c r="L8" i="1" s="1"/>
  <c r="C16" i="4"/>
  <c r="L15" i="1" l="1"/>
  <c r="K21" i="1"/>
  <c r="K17" i="1"/>
  <c r="K9" i="1"/>
  <c r="K14" i="1" s="1"/>
  <c r="K3" i="1"/>
  <c r="K8" i="1" s="1"/>
  <c r="C15" i="4"/>
  <c r="C10" i="3"/>
  <c r="K15" i="1" l="1"/>
  <c r="J21" i="1"/>
  <c r="J17" i="1"/>
  <c r="J9" i="1"/>
  <c r="J14" i="1" s="1"/>
  <c r="J3" i="1"/>
  <c r="C14" i="4"/>
  <c r="C9" i="3"/>
  <c r="I21" i="1"/>
  <c r="I17" i="1"/>
  <c r="I9" i="1"/>
  <c r="I14" i="1" s="1"/>
  <c r="I3" i="1"/>
  <c r="I15" i="1" s="1"/>
  <c r="C13" i="4"/>
  <c r="J15" i="1" l="1"/>
  <c r="J8" i="1"/>
  <c r="I8" i="1"/>
  <c r="H21" i="1"/>
  <c r="H17" i="1"/>
  <c r="H9" i="1"/>
  <c r="H14" i="1" s="1"/>
  <c r="H3" i="1"/>
  <c r="H8" i="1" s="1"/>
  <c r="C12" i="4"/>
  <c r="H15" i="1" l="1"/>
  <c r="G21" i="1"/>
  <c r="G17" i="1"/>
  <c r="G9" i="1"/>
  <c r="G14" i="1" s="1"/>
  <c r="G3" i="1"/>
  <c r="C11" i="4"/>
  <c r="C8" i="3"/>
  <c r="G15" i="1" l="1"/>
  <c r="G8" i="1"/>
  <c r="F21" i="1"/>
  <c r="F17" i="1"/>
  <c r="F14" i="1"/>
  <c r="F9" i="1"/>
  <c r="F3" i="1"/>
  <c r="F15" i="1" s="1"/>
  <c r="C10" i="4"/>
  <c r="F8" i="1" l="1"/>
  <c r="E21" i="1"/>
  <c r="E17" i="1"/>
  <c r="E9" i="1"/>
  <c r="E14" i="1" s="1"/>
  <c r="E3" i="1"/>
  <c r="E8" i="1" s="1"/>
  <c r="C9" i="4"/>
  <c r="E15" i="1" l="1"/>
  <c r="D21" i="1"/>
  <c r="D17" i="1"/>
  <c r="D9" i="1"/>
  <c r="D14" i="1" s="1"/>
  <c r="D3" i="1"/>
  <c r="C8" i="4"/>
  <c r="D15" i="1" l="1"/>
  <c r="D8" i="1"/>
  <c r="F5" i="4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BA23" i="1"/>
  <c r="C6" i="3"/>
  <c r="C5" i="3" s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C5" i="4" l="1"/>
  <c r="BA3" i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<sst xmlns="http://schemas.openxmlformats.org/spreadsheetml/2006/main" count="135" uniqueCount="79">
  <si>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</si>
  <si>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</si>
  <si>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</si>
  <si>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</si>
  <si>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</si>
  <si>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</si>
  <si>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</si>
  <si>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</si>
  <si>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</si>
  <si>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</si>
  <si>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</si>
  <si>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</si>
  <si>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</si>
  <si>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</si>
  <si>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</si>
  <si>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</si>
  <si>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</si>
  <si>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</si>
  <si>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</si>
  <si>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</si>
  <si>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</si>
  <si>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</si>
  <si>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</si>
  <si>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</si>
  <si>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</si>
  <si>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</si>
  <si>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</si>
  <si>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</si>
  <si>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</si>
  <si>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</si>
  <si>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</si>
  <si>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</si>
  <si>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</si>
  <si>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</si>
  <si>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</si>
  <si>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</si>
  <si>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</si>
  <si>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</si>
  <si>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</si>
  <si>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</si>
  <si>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</si>
  <si>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--</t>
  </si>
  <si>
    <t>Tel. +48 77 404 93 30 | Fax +48 77 461 44 22 | Tel. kom. +48 605 724 654</t>
  </si>
  <si>
    <t>INSTAGRAM: https://www.instagram.com/szuba76</t>
  </si>
  <si>
    <t>Budżet 2020 :: rejestr zmian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</si>
  <si>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</si>
  <si>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</si>
  <si>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</si>
  <si>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</si>
  <si>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XVII/173/2019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</si>
  <si>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</si>
  <si>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2020 rok
wg URMSO
Nr XVII/173/2019
z dnia 18.12.2019 r.</t>
  </si>
  <si>
    <t>Zarządzenie
Nr 18/2020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</si>
  <si>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</t>
    </r>
    <r>
      <rPr>
        <b/>
        <sz val="11"/>
        <color indexed="8"/>
        <rFont val="Czcionka tekstu podstawowego"/>
        <charset val="238"/>
      </rPr>
      <t xml:space="preserve">/2020
BSO
z dnia 23.01.2020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</si>
  <si>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t>Zarządzenie
Nr 21/2020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</si>
  <si>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</t>
    </r>
    <r>
      <rPr>
        <b/>
        <sz val="11"/>
        <color indexed="8"/>
        <rFont val="Czcionka tekstu podstawowego"/>
        <charset val="238"/>
      </rPr>
      <t xml:space="preserve">/2020
BSO
z dnia 29.01.2020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</si>
  <si>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t>Zarządzenie
Nr 22/2020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</si>
  <si>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/2020
BSO
z dnia 30.01.2020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</si>
  <si>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t>Zarządzenie
Nr 32/2020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</si>
  <si>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32</t>
    </r>
    <r>
      <rPr>
        <b/>
        <sz val="11"/>
        <color indexed="8"/>
        <rFont val="Czcionka tekstu podstawowego"/>
        <charset val="238"/>
      </rPr>
      <t xml:space="preserve">/2020
BSO
z dnia 10.02.2020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</si>
  <si>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42/2020</t>
  </si>
  <si>
    <r>
      <t xml:space="preserve">URMSO
Nr XX/187/2020
z dnia
26.02.2020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</si>
  <si>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t>Zarządzenie
Nr 45/2020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</si>
  <si>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45</t>
    </r>
    <r>
      <rPr>
        <b/>
        <sz val="11"/>
        <color indexed="8"/>
        <rFont val="Czcionka tekstu podstawowego"/>
        <charset val="238"/>
      </rPr>
      <t xml:space="preserve">/2020
BSO
z dnia 2.03.2020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</si>
  <si>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54/2020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</si>
  <si>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54</t>
    </r>
    <r>
      <rPr>
        <b/>
        <sz val="11"/>
        <color indexed="8"/>
        <rFont val="Czcionka tekstu podstawowego"/>
        <charset val="238"/>
      </rPr>
      <t xml:space="preserve">/2020
BSO
z dnia 16.03.2020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</t>
    </r>
  </si>
  <si>
    <t>Zarządzenie
Nr 61/2020</t>
  </si>
  <si>
    <r>
      <t xml:space="preserve">URMSO
Nr XXI/199/2020
z dnia
26.03.2020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rFont val="Czcionka tekstu podstawowego"/>
        <charset val="238"/>
      </rPr>
      <t>]</t>
    </r>
  </si>
  <si>
    <t>Zarządzenie
Nr 62/2020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</si>
  <si>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62</t>
    </r>
    <r>
      <rPr>
        <b/>
        <sz val="11"/>
        <color indexed="8"/>
        <rFont val="Czcionka tekstu podstawowego"/>
        <charset val="238"/>
      </rPr>
      <t xml:space="preserve">/2020
BSO
z dnia 27.03.2020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color indexed="8"/>
        <rFont val="Czcionka tekstu podstawowego"/>
        <charset val="238"/>
      </rPr>
      <t>]</t>
    </r>
  </si>
  <si>
    <t>Zarządzenie
Nr 63/2020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</si>
  <si>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63</t>
    </r>
    <r>
      <rPr>
        <b/>
        <sz val="11"/>
        <color indexed="8"/>
        <rFont val="Czcionka tekstu podstawowego"/>
        <charset val="238"/>
      </rPr>
      <t xml:space="preserve">/2020
BSO
z dnia 27.03.2020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</si>
  <si>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68/2020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</si>
  <si>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68</t>
    </r>
    <r>
      <rPr>
        <b/>
        <sz val="11"/>
        <color indexed="8"/>
        <rFont val="Czcionka tekstu podstawowego"/>
        <charset val="238"/>
      </rPr>
      <t xml:space="preserve">/2020
BSO
z dnia 9.04.2020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</si>
  <si>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69</t>
    </r>
    <r>
      <rPr>
        <b/>
        <sz val="11"/>
        <color indexed="8"/>
        <rFont val="Czcionka tekstu podstawowego"/>
        <charset val="238"/>
      </rPr>
      <t xml:space="preserve">/2020
BSO
z dnia 16.04.2020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</si>
  <si>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69/2020</t>
  </si>
  <si>
    <t>Zarządzenie
Nr 71/2020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</si>
  <si>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71</t>
    </r>
    <r>
      <rPr>
        <b/>
        <sz val="11"/>
        <color indexed="8"/>
        <rFont val="Czcionka tekstu podstawowego"/>
        <charset val="238"/>
      </rPr>
      <t xml:space="preserve">/2020
BSO
z dnia 24.04.2020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</si>
  <si>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r>
      <t xml:space="preserve">Budżet na 2020 r.
stan na dzień
</t>
    </r>
    <r>
      <rPr>
        <b/>
        <sz val="11"/>
        <color indexed="56"/>
        <rFont val="Czcionka tekstu podstawowego"/>
        <charset val="238"/>
      </rPr>
      <t>30.04.2020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</si>
</sst>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6"/>
  </cols>
  <sheetData>
    <row r="3" spans="2:4">
      <c r="B3" s="45" t="s">
        <v>38</v>
      </c>
    </row>
    <row r="4" spans="2:4">
      <c r="B4" s="45" t="s">
        <v>20</v>
      </c>
    </row>
    <row r="5" spans="2:4">
      <c r="B5" s="45" t="s">
        <v>19</v>
      </c>
    </row>
    <row r="7" spans="2:4" ht="45">
      <c r="B7" s="47" t="s">
        <v>44</v>
      </c>
    </row>
    <row r="9" spans="2:4">
      <c r="B9" s="52" t="s">
        <v>45</v>
      </c>
    </row>
    <row r="10" spans="2:4">
      <c r="B10" s="52" t="s">
        <v>46</v>
      </c>
    </row>
    <row r="13" spans="2:4">
      <c r="B13" s="48" t="s">
        <v>18</v>
      </c>
      <c r="C13" s="48"/>
      <c r="D13" s="48" t="s">
        <v>17</v>
      </c>
    </row>
    <row r="14" spans="2:4">
      <c r="B14" s="48"/>
      <c r="C14" s="48"/>
      <c r="D14" s="49" t="s">
        <v>16</v>
      </c>
    </row>
    <row r="15" spans="2:4">
      <c r="B15" s="48"/>
      <c r="C15" s="48"/>
      <c r="D15" s="48" t="s">
        <v>39</v>
      </c>
    </row>
    <row r="16" spans="2:4">
      <c r="B16" s="48"/>
      <c r="C16" s="48"/>
      <c r="D16" s="48"/>
    </row>
    <row r="17" spans="2:4">
      <c r="B17" s="48"/>
      <c r="C17" s="48"/>
      <c r="D17" s="50" t="s">
        <v>42</v>
      </c>
    </row>
    <row r="19" spans="2:4">
      <c r="D19" s="50" t="s">
        <v>40</v>
      </c>
    </row>
    <row r="20" spans="2:4">
      <c r="D20" s="50" t="s">
        <v>43</v>
      </c>
    </row>
    <row r="22" spans="2:4">
      <c r="D22" s="48" t="s">
        <v>47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59" t="s">
        <v>27</v>
      </c>
      <c r="B2" s="59" t="s">
        <v>26</v>
      </c>
      <c r="C2" s="60" t="s">
        <v>25</v>
      </c>
      <c r="D2" s="61" t="s">
        <v>29</v>
      </c>
      <c r="E2" s="62"/>
      <c r="F2" s="63"/>
    </row>
    <row r="3" spans="1:6" s="20" customFormat="1" ht="38.25" customHeight="1">
      <c r="A3" s="59"/>
      <c r="B3" s="59"/>
      <c r="C3" s="60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152727248.19</v>
      </c>
      <c r="D5" s="21">
        <f>SUM(D6:D100)</f>
        <v>111288866</v>
      </c>
      <c r="E5" s="21">
        <f>SUM(E6:E100)</f>
        <v>41406702.189999998</v>
      </c>
      <c r="F5" s="21">
        <f>SUM(F6:F100)</f>
        <v>31680</v>
      </c>
    </row>
    <row r="6" spans="1:6" s="17" customFormat="1" ht="25.5">
      <c r="A6" s="33" t="s">
        <v>49</v>
      </c>
      <c r="B6" s="54">
        <v>43817</v>
      </c>
      <c r="C6" s="19">
        <f t="shared" ref="C6:C7" si="0">SUM(D6:F6)</f>
        <v>150400000</v>
      </c>
      <c r="D6" s="18">
        <v>109555692</v>
      </c>
      <c r="E6" s="18">
        <v>40812628</v>
      </c>
      <c r="F6" s="18">
        <v>31680</v>
      </c>
    </row>
    <row r="7" spans="1:6" s="17" customFormat="1" ht="25.5">
      <c r="A7" s="33" t="s">
        <v>56</v>
      </c>
      <c r="B7" s="54">
        <v>43860</v>
      </c>
      <c r="C7" s="19">
        <f t="shared" si="0"/>
        <v>4131.41</v>
      </c>
      <c r="D7" s="18">
        <v>0</v>
      </c>
      <c r="E7" s="18">
        <v>4131.41</v>
      </c>
      <c r="F7" s="18">
        <v>0</v>
      </c>
    </row>
    <row r="8" spans="1:6" ht="25.5">
      <c r="A8" s="33" t="s">
        <v>60</v>
      </c>
      <c r="B8" s="54">
        <v>43888</v>
      </c>
      <c r="C8" s="19">
        <f t="shared" ref="C8" si="1">SUM(D8:F8)</f>
        <v>1310674</v>
      </c>
      <c r="D8" s="18">
        <v>1310674</v>
      </c>
      <c r="E8" s="18">
        <v>0</v>
      </c>
      <c r="F8" s="18">
        <v>0</v>
      </c>
    </row>
    <row r="9" spans="1:6" ht="25.5">
      <c r="A9" s="33" t="s">
        <v>66</v>
      </c>
      <c r="B9" s="54">
        <v>43917</v>
      </c>
      <c r="C9" s="19">
        <f t="shared" ref="C9" si="2">SUM(D9:F9)</f>
        <v>360500</v>
      </c>
      <c r="D9" s="18">
        <v>360500</v>
      </c>
      <c r="E9" s="18">
        <v>0</v>
      </c>
      <c r="F9" s="18">
        <v>0</v>
      </c>
    </row>
    <row r="10" spans="1:6" ht="25.5">
      <c r="A10" s="33" t="s">
        <v>68</v>
      </c>
      <c r="B10" s="54">
        <v>43917</v>
      </c>
      <c r="C10" s="19">
        <f t="shared" ref="C10" si="3">SUM(D10:F10)</f>
        <v>58562</v>
      </c>
      <c r="D10" s="18">
        <v>0</v>
      </c>
      <c r="E10" s="18">
        <v>58562</v>
      </c>
      <c r="F10" s="18">
        <v>0</v>
      </c>
    </row>
    <row r="11" spans="1:6" ht="25.5">
      <c r="A11" s="33" t="s">
        <v>72</v>
      </c>
      <c r="B11" s="54">
        <v>43930</v>
      </c>
      <c r="C11" s="19">
        <f t="shared" ref="C11" si="4">SUM(D11:F11)</f>
        <v>20482.189999999999</v>
      </c>
      <c r="D11" s="18">
        <v>17000</v>
      </c>
      <c r="E11" s="18">
        <v>3482.19</v>
      </c>
      <c r="F11" s="18">
        <v>0</v>
      </c>
    </row>
    <row r="12" spans="1:6" ht="25.5">
      <c r="A12" s="33" t="s">
        <v>76</v>
      </c>
      <c r="B12" s="54">
        <v>43945</v>
      </c>
      <c r="C12" s="19">
        <f t="shared" ref="C12" si="5">SUM(D12:F12)</f>
        <v>572898.59</v>
      </c>
      <c r="D12" s="18">
        <v>45000</v>
      </c>
      <c r="E12" s="18">
        <v>527898.59</v>
      </c>
      <c r="F12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9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50</v>
      </c>
    </row>
    <row r="2" spans="1:6" s="20" customFormat="1" ht="25.5" customHeight="1">
      <c r="A2" s="59" t="s">
        <v>27</v>
      </c>
      <c r="B2" s="59" t="s">
        <v>26</v>
      </c>
      <c r="C2" s="60" t="s">
        <v>25</v>
      </c>
      <c r="D2" s="61" t="s">
        <v>29</v>
      </c>
      <c r="E2" s="62"/>
      <c r="F2" s="63"/>
    </row>
    <row r="3" spans="1:6" s="20" customFormat="1" ht="38.25" customHeight="1">
      <c r="A3" s="59"/>
      <c r="B3" s="59"/>
      <c r="C3" s="60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167342063.19</v>
      </c>
      <c r="D5" s="21">
        <f>SUM(D6:D100)</f>
        <v>125863361</v>
      </c>
      <c r="E5" s="21">
        <f>SUM(E6:E100)</f>
        <v>41406702.189999998</v>
      </c>
      <c r="F5" s="21">
        <f>SUM(F6:F100)</f>
        <v>72000</v>
      </c>
    </row>
    <row r="6" spans="1:6" s="17" customFormat="1" ht="25.5">
      <c r="A6" s="33" t="s">
        <v>49</v>
      </c>
      <c r="B6" s="54">
        <v>43817</v>
      </c>
      <c r="C6" s="19">
        <f t="shared" ref="C6:C7" si="0">SUM(D6:F6)</f>
        <v>162800000</v>
      </c>
      <c r="D6" s="18">
        <v>121915372</v>
      </c>
      <c r="E6" s="18">
        <v>40812628</v>
      </c>
      <c r="F6" s="18">
        <v>72000</v>
      </c>
    </row>
    <row r="7" spans="1:6" ht="25.5">
      <c r="A7" s="33" t="s">
        <v>52</v>
      </c>
      <c r="B7" s="54">
        <v>43853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5.5">
      <c r="A8" s="33" t="s">
        <v>54</v>
      </c>
      <c r="B8" s="54">
        <v>43859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3" t="s">
        <v>56</v>
      </c>
      <c r="B9" s="54">
        <v>43860</v>
      </c>
      <c r="C9" s="19">
        <f t="shared" ref="C9" si="2">SUM(D9:F9)</f>
        <v>4131.41</v>
      </c>
      <c r="D9" s="18">
        <v>0</v>
      </c>
      <c r="E9" s="18">
        <v>4131.41</v>
      </c>
      <c r="F9" s="18">
        <v>0</v>
      </c>
    </row>
    <row r="10" spans="1:6" ht="25.5">
      <c r="A10" s="33" t="s">
        <v>58</v>
      </c>
      <c r="B10" s="54">
        <v>43871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3" t="s">
        <v>60</v>
      </c>
      <c r="B11" s="54">
        <v>43888</v>
      </c>
      <c r="C11" s="19">
        <f t="shared" ref="C11" si="4">SUM(D11:F11)</f>
        <v>3525489</v>
      </c>
      <c r="D11" s="18">
        <v>3525489</v>
      </c>
      <c r="E11" s="18">
        <v>0</v>
      </c>
      <c r="F11" s="18">
        <v>0</v>
      </c>
    </row>
    <row r="12" spans="1:6" ht="25.5">
      <c r="A12" s="33" t="s">
        <v>62</v>
      </c>
      <c r="B12" s="54">
        <v>43892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3" t="s">
        <v>64</v>
      </c>
      <c r="B13" s="54">
        <v>43906</v>
      </c>
      <c r="C13" s="19">
        <f t="shared" ref="C13" si="6">SUM(D13:F13)</f>
        <v>0</v>
      </c>
      <c r="D13" s="18">
        <v>0</v>
      </c>
      <c r="E13" s="18">
        <v>0</v>
      </c>
      <c r="F13" s="18">
        <v>0</v>
      </c>
    </row>
    <row r="14" spans="1:6" ht="25.5">
      <c r="A14" s="33" t="s">
        <v>66</v>
      </c>
      <c r="B14" s="54">
        <v>43917</v>
      </c>
      <c r="C14" s="19">
        <f t="shared" ref="C14" si="7">SUM(D14:F14)</f>
        <v>360500</v>
      </c>
      <c r="D14" s="18">
        <v>360500</v>
      </c>
      <c r="E14" s="18">
        <v>0</v>
      </c>
      <c r="F14" s="18">
        <v>0</v>
      </c>
    </row>
    <row r="15" spans="1:6" ht="25.5">
      <c r="A15" s="33" t="s">
        <v>68</v>
      </c>
      <c r="B15" s="54">
        <v>43917</v>
      </c>
      <c r="C15" s="19">
        <f t="shared" ref="C15" si="8">SUM(D15:F15)</f>
        <v>58562</v>
      </c>
      <c r="D15" s="18">
        <v>0</v>
      </c>
      <c r="E15" s="18">
        <v>58562</v>
      </c>
      <c r="F15" s="18">
        <v>0</v>
      </c>
    </row>
    <row r="16" spans="1:6" ht="25.5">
      <c r="A16" s="33" t="s">
        <v>70</v>
      </c>
      <c r="B16" s="54">
        <v>43917</v>
      </c>
      <c r="C16" s="19">
        <f t="shared" ref="C16" si="9">SUM(D16:F16)</f>
        <v>0</v>
      </c>
      <c r="D16" s="18">
        <v>0</v>
      </c>
      <c r="E16" s="18">
        <v>0</v>
      </c>
      <c r="F16" s="18">
        <v>0</v>
      </c>
    </row>
    <row r="17" spans="1:6" ht="25.5">
      <c r="A17" s="33" t="s">
        <v>72</v>
      </c>
      <c r="B17" s="54">
        <v>43930</v>
      </c>
      <c r="C17" s="19">
        <f t="shared" ref="C17" si="10">SUM(D17:F17)</f>
        <v>20482.189999999999</v>
      </c>
      <c r="D17" s="18">
        <v>17000</v>
      </c>
      <c r="E17" s="18">
        <v>3482.19</v>
      </c>
      <c r="F17" s="18">
        <v>0</v>
      </c>
    </row>
    <row r="18" spans="1:6" ht="25.5">
      <c r="A18" s="33" t="s">
        <v>75</v>
      </c>
      <c r="B18" s="54">
        <v>43937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3" t="s">
        <v>76</v>
      </c>
      <c r="B19" s="54">
        <v>43945</v>
      </c>
      <c r="C19" s="19">
        <f t="shared" ref="C19" si="12">SUM(D19:F19)</f>
        <v>572898.59</v>
      </c>
      <c r="D19" s="18">
        <v>45000</v>
      </c>
      <c r="E19" s="18">
        <v>527898.59</v>
      </c>
      <c r="F19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0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4" t="s">
        <v>51</v>
      </c>
      <c r="C2" s="51" t="s">
        <v>53</v>
      </c>
      <c r="D2" s="51" t="s">
        <v>55</v>
      </c>
      <c r="E2" s="51" t="s">
        <v>57</v>
      </c>
      <c r="F2" s="51" t="s">
        <v>59</v>
      </c>
      <c r="G2" s="56" t="s">
        <v>61</v>
      </c>
      <c r="H2" s="51" t="s">
        <v>63</v>
      </c>
      <c r="I2" s="51" t="s">
        <v>65</v>
      </c>
      <c r="J2" s="56" t="s">
        <v>67</v>
      </c>
      <c r="K2" s="51" t="s">
        <v>69</v>
      </c>
      <c r="L2" s="51" t="s">
        <v>71</v>
      </c>
      <c r="M2" s="51" t="s">
        <v>73</v>
      </c>
      <c r="N2" s="51" t="s">
        <v>74</v>
      </c>
      <c r="O2" s="51" t="s">
        <v>77</v>
      </c>
      <c r="P2" s="53" t="s">
        <v>41</v>
      </c>
      <c r="Q2" s="53" t="s">
        <v>41</v>
      </c>
      <c r="R2" s="53" t="s">
        <v>41</v>
      </c>
      <c r="S2" s="53" t="s">
        <v>41</v>
      </c>
      <c r="T2" s="53" t="s">
        <v>41</v>
      </c>
      <c r="U2" s="53" t="s">
        <v>41</v>
      </c>
      <c r="V2" s="53" t="s">
        <v>41</v>
      </c>
      <c r="W2" s="53" t="s">
        <v>41</v>
      </c>
      <c r="X2" s="53" t="s">
        <v>41</v>
      </c>
      <c r="Y2" s="53" t="s">
        <v>41</v>
      </c>
      <c r="Z2" s="53" t="s">
        <v>41</v>
      </c>
      <c r="AA2" s="53" t="s">
        <v>41</v>
      </c>
      <c r="AB2" s="53" t="s">
        <v>41</v>
      </c>
      <c r="AC2" s="53" t="s">
        <v>41</v>
      </c>
      <c r="AD2" s="53" t="s">
        <v>41</v>
      </c>
      <c r="AE2" s="53" t="s">
        <v>41</v>
      </c>
      <c r="AF2" s="53" t="s">
        <v>41</v>
      </c>
      <c r="AG2" s="53" t="s">
        <v>41</v>
      </c>
      <c r="AH2" s="53" t="s">
        <v>41</v>
      </c>
      <c r="AI2" s="53" t="s">
        <v>41</v>
      </c>
      <c r="AJ2" s="53" t="s">
        <v>41</v>
      </c>
      <c r="AK2" s="53" t="s">
        <v>41</v>
      </c>
      <c r="AL2" s="53" t="s">
        <v>41</v>
      </c>
      <c r="AM2" s="53" t="s">
        <v>41</v>
      </c>
      <c r="AN2" s="53" t="s">
        <v>41</v>
      </c>
      <c r="AO2" s="53" t="s">
        <v>41</v>
      </c>
      <c r="AP2" s="53" t="s">
        <v>41</v>
      </c>
      <c r="AQ2" s="53" t="s">
        <v>41</v>
      </c>
      <c r="AR2" s="53" t="s">
        <v>41</v>
      </c>
      <c r="AS2" s="53" t="s">
        <v>41</v>
      </c>
      <c r="AT2" s="53" t="s">
        <v>41</v>
      </c>
      <c r="AU2" s="53" t="s">
        <v>41</v>
      </c>
      <c r="AV2" s="53" t="s">
        <v>41</v>
      </c>
      <c r="AW2" s="53" t="s">
        <v>41</v>
      </c>
      <c r="AX2" s="53" t="s">
        <v>41</v>
      </c>
      <c r="AY2" s="53" t="s">
        <v>41</v>
      </c>
      <c r="AZ2" s="53" t="s">
        <v>41</v>
      </c>
      <c r="BA2" s="31" t="s">
        <v>78</v>
      </c>
    </row>
    <row r="3" spans="1:53" ht="18" customHeight="1">
      <c r="A3" s="2" t="s">
        <v>1</v>
      </c>
      <c r="B3" s="6">
        <f t="shared" ref="B3:C3" si="0">SUM(B5:B6)</f>
        <v>150400000</v>
      </c>
      <c r="C3" s="32">
        <f t="shared" si="0"/>
        <v>0</v>
      </c>
      <c r="D3" s="32">
        <f t="shared" ref="D3:E3" si="1">SUM(D5:D6)</f>
        <v>0</v>
      </c>
      <c r="E3" s="32">
        <f t="shared" si="1"/>
        <v>4131.41</v>
      </c>
      <c r="F3" s="32">
        <f t="shared" ref="F3:H3" si="2">SUM(F5:F6)</f>
        <v>0</v>
      </c>
      <c r="G3" s="32">
        <f t="shared" si="2"/>
        <v>1310674</v>
      </c>
      <c r="H3" s="32">
        <f t="shared" si="2"/>
        <v>0</v>
      </c>
      <c r="I3" s="32">
        <f t="shared" ref="I3:M3" si="3">SUM(I5:I6)</f>
        <v>0</v>
      </c>
      <c r="J3" s="32">
        <f t="shared" si="3"/>
        <v>360500</v>
      </c>
      <c r="K3" s="32">
        <f t="shared" si="3"/>
        <v>58562</v>
      </c>
      <c r="L3" s="32">
        <f t="shared" si="3"/>
        <v>0</v>
      </c>
      <c r="M3" s="32">
        <f t="shared" si="3"/>
        <v>20482.189999999999</v>
      </c>
      <c r="N3" s="32">
        <f t="shared" ref="N3:O3" si="4">SUM(N5:N6)</f>
        <v>0</v>
      </c>
      <c r="O3" s="32">
        <f t="shared" si="4"/>
        <v>572898.59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152727248.19</v>
      </c>
    </row>
    <row r="4" spans="1:53" ht="14.25" customHeight="1">
      <c r="A4" s="1" t="s">
        <v>9</v>
      </c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4.25" customHeight="1">
      <c r="A5" s="1" t="s">
        <v>12</v>
      </c>
      <c r="B5" s="5">
        <v>142550000</v>
      </c>
      <c r="C5" s="34">
        <v>0</v>
      </c>
      <c r="D5" s="34">
        <v>0</v>
      </c>
      <c r="E5" s="34">
        <v>4131.41</v>
      </c>
      <c r="F5" s="34">
        <v>0</v>
      </c>
      <c r="G5" s="34">
        <v>4674</v>
      </c>
      <c r="H5" s="34">
        <v>0</v>
      </c>
      <c r="I5" s="34">
        <v>0</v>
      </c>
      <c r="J5" s="34">
        <v>360500</v>
      </c>
      <c r="K5" s="34">
        <v>58562</v>
      </c>
      <c r="L5" s="34">
        <v>0</v>
      </c>
      <c r="M5" s="34">
        <v>20482.189999999999</v>
      </c>
      <c r="N5" s="34">
        <v>0</v>
      </c>
      <c r="O5" s="34">
        <v>572898.59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>
        <f>SUM(B5:AZ5)</f>
        <v>143571248.19</v>
      </c>
    </row>
    <row r="6" spans="1:53" ht="14.25" customHeight="1">
      <c r="A6" s="1" t="s">
        <v>13</v>
      </c>
      <c r="B6" s="5">
        <v>7850000</v>
      </c>
      <c r="C6" s="34">
        <v>0</v>
      </c>
      <c r="D6" s="34">
        <v>0</v>
      </c>
      <c r="E6" s="34">
        <v>0</v>
      </c>
      <c r="F6" s="34">
        <v>0</v>
      </c>
      <c r="G6" s="34">
        <v>1306000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>
        <f>SUM(B6:AZ6)</f>
        <v>9156000</v>
      </c>
    </row>
    <row r="7" spans="1:53" ht="18" customHeight="1" thickBot="1">
      <c r="A7" s="8" t="s">
        <v>2</v>
      </c>
      <c r="B7" s="9">
        <v>15265185</v>
      </c>
      <c r="C7" s="35">
        <v>0</v>
      </c>
      <c r="D7" s="35">
        <v>0</v>
      </c>
      <c r="E7" s="35">
        <v>0</v>
      </c>
      <c r="F7" s="35">
        <v>0</v>
      </c>
      <c r="G7" s="35">
        <v>1864815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>
        <f>SUM(B7:AZ7)</f>
        <v>17130000</v>
      </c>
    </row>
    <row r="8" spans="1:53" ht="27" customHeight="1" thickBot="1">
      <c r="A8" s="14" t="s">
        <v>3</v>
      </c>
      <c r="B8" s="15">
        <f t="shared" ref="B8:C8" si="5">SUM(B3,B7)</f>
        <v>165665185</v>
      </c>
      <c r="C8" s="36">
        <f t="shared" si="5"/>
        <v>0</v>
      </c>
      <c r="D8" s="36">
        <f t="shared" ref="D8:E8" si="6">SUM(D3,D7)</f>
        <v>0</v>
      </c>
      <c r="E8" s="36">
        <f t="shared" si="6"/>
        <v>4131.41</v>
      </c>
      <c r="F8" s="36">
        <f t="shared" ref="F8:H8" si="7">SUM(F3,F7)</f>
        <v>0</v>
      </c>
      <c r="G8" s="36">
        <f t="shared" si="7"/>
        <v>3175489</v>
      </c>
      <c r="H8" s="36">
        <f t="shared" si="7"/>
        <v>0</v>
      </c>
      <c r="I8" s="36">
        <f t="shared" ref="I8:M8" si="8">SUM(I3,I7)</f>
        <v>0</v>
      </c>
      <c r="J8" s="36">
        <f t="shared" si="8"/>
        <v>360500</v>
      </c>
      <c r="K8" s="36">
        <f t="shared" si="8"/>
        <v>58562</v>
      </c>
      <c r="L8" s="36">
        <f t="shared" si="8"/>
        <v>0</v>
      </c>
      <c r="M8" s="36">
        <f t="shared" si="8"/>
        <v>20482.189999999999</v>
      </c>
      <c r="N8" s="36">
        <f t="shared" ref="N8:O8" si="9">SUM(N3,N7)</f>
        <v>0</v>
      </c>
      <c r="O8" s="36">
        <f t="shared" si="9"/>
        <v>572898.59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>SUM(BA3,BA7)</f>
        <v>169857248.19</v>
      </c>
    </row>
    <row r="9" spans="1:53" ht="18" customHeight="1">
      <c r="A9" s="10" t="s">
        <v>4</v>
      </c>
      <c r="B9" s="11">
        <f t="shared" ref="B9:C9" si="10">SUM(B11:B12)</f>
        <v>162800000</v>
      </c>
      <c r="C9" s="37">
        <f t="shared" si="10"/>
        <v>0</v>
      </c>
      <c r="D9" s="37">
        <f t="shared" ref="D9:E9" si="11">SUM(D11:D12)</f>
        <v>0</v>
      </c>
      <c r="E9" s="37">
        <f t="shared" si="11"/>
        <v>4131.41</v>
      </c>
      <c r="F9" s="37">
        <f t="shared" ref="F9" si="12">SUM(F11:F12)</f>
        <v>0</v>
      </c>
      <c r="G9" s="37">
        <f t="shared" ref="G9:H9" si="13">SUM(G11:G12)</f>
        <v>3525489</v>
      </c>
      <c r="H9" s="37">
        <f t="shared" si="13"/>
        <v>0</v>
      </c>
      <c r="I9" s="37">
        <f t="shared" ref="I9:M9" si="14">SUM(I11:I12)</f>
        <v>0</v>
      </c>
      <c r="J9" s="37">
        <f t="shared" si="14"/>
        <v>360500</v>
      </c>
      <c r="K9" s="37">
        <f t="shared" si="14"/>
        <v>58562</v>
      </c>
      <c r="L9" s="37">
        <f t="shared" si="14"/>
        <v>0</v>
      </c>
      <c r="M9" s="37">
        <f t="shared" si="14"/>
        <v>20482.189999999999</v>
      </c>
      <c r="N9" s="37">
        <f t="shared" ref="N9:O9" si="15">SUM(N11:N12)</f>
        <v>0</v>
      </c>
      <c r="O9" s="37">
        <f t="shared" si="15"/>
        <v>572898.59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>
        <f>SUM(BA11:BA12)</f>
        <v>167342063.19</v>
      </c>
    </row>
    <row r="10" spans="1:53" ht="14.25" customHeight="1">
      <c r="A10" s="1" t="s">
        <v>9</v>
      </c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4.25" customHeight="1">
      <c r="A11" s="1" t="s">
        <v>14</v>
      </c>
      <c r="B11" s="5">
        <v>144950000</v>
      </c>
      <c r="C11" s="34">
        <v>0</v>
      </c>
      <c r="D11" s="55">
        <v>-200000</v>
      </c>
      <c r="E11" s="34">
        <v>4131.41</v>
      </c>
      <c r="F11" s="55">
        <v>-5000</v>
      </c>
      <c r="G11" s="34">
        <v>2174489</v>
      </c>
      <c r="H11" s="34">
        <v>0</v>
      </c>
      <c r="I11" s="34">
        <v>0</v>
      </c>
      <c r="J11" s="34">
        <v>345500</v>
      </c>
      <c r="K11" s="34">
        <v>58562</v>
      </c>
      <c r="L11" s="55">
        <v>-20000</v>
      </c>
      <c r="M11" s="34">
        <v>20482.189999999999</v>
      </c>
      <c r="N11" s="34">
        <v>5000</v>
      </c>
      <c r="O11" s="34">
        <v>572898.59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f>SUM(B11:AZ11)</f>
        <v>147906063.19</v>
      </c>
    </row>
    <row r="12" spans="1:53" ht="14.25" customHeight="1">
      <c r="A12" s="1" t="s">
        <v>15</v>
      </c>
      <c r="B12" s="5">
        <v>17850000</v>
      </c>
      <c r="C12" s="34">
        <v>0</v>
      </c>
      <c r="D12" s="34">
        <v>200000</v>
      </c>
      <c r="E12" s="34">
        <v>0</v>
      </c>
      <c r="F12" s="34">
        <v>5000</v>
      </c>
      <c r="G12" s="34">
        <v>1351000</v>
      </c>
      <c r="H12" s="34">
        <v>0</v>
      </c>
      <c r="I12" s="34">
        <v>0</v>
      </c>
      <c r="J12" s="34">
        <v>15000</v>
      </c>
      <c r="K12" s="34">
        <v>0</v>
      </c>
      <c r="L12" s="34">
        <v>20000</v>
      </c>
      <c r="M12" s="34">
        <v>0</v>
      </c>
      <c r="N12" s="55">
        <v>-5000</v>
      </c>
      <c r="O12" s="34">
        <v>0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f>SUM(B12:AZ12)</f>
        <v>19436000</v>
      </c>
    </row>
    <row r="13" spans="1:53" ht="18" customHeight="1" thickBot="1">
      <c r="A13" s="8" t="s">
        <v>5</v>
      </c>
      <c r="B13" s="9">
        <v>2865185</v>
      </c>
      <c r="C13" s="35">
        <v>0</v>
      </c>
      <c r="D13" s="35">
        <v>0</v>
      </c>
      <c r="E13" s="35">
        <v>0</v>
      </c>
      <c r="F13" s="35">
        <v>0</v>
      </c>
      <c r="G13" s="57">
        <v>-350000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f>SUM(B13:AZ13)</f>
        <v>2515185</v>
      </c>
    </row>
    <row r="14" spans="1:53" ht="27" customHeight="1" thickBot="1">
      <c r="A14" s="14" t="s">
        <v>3</v>
      </c>
      <c r="B14" s="15">
        <f t="shared" ref="B14:C14" si="16">SUM(B9,B13)</f>
        <v>165665185</v>
      </c>
      <c r="C14" s="36">
        <f t="shared" si="16"/>
        <v>0</v>
      </c>
      <c r="D14" s="36">
        <f t="shared" ref="D14:E14" si="17">SUM(D9,D13)</f>
        <v>0</v>
      </c>
      <c r="E14" s="36">
        <f t="shared" si="17"/>
        <v>4131.41</v>
      </c>
      <c r="F14" s="36">
        <f t="shared" ref="F14:H14" si="18">SUM(F9,F13)</f>
        <v>0</v>
      </c>
      <c r="G14" s="36">
        <f t="shared" si="18"/>
        <v>3175489</v>
      </c>
      <c r="H14" s="36">
        <f t="shared" si="18"/>
        <v>0</v>
      </c>
      <c r="I14" s="36">
        <f t="shared" ref="I14:M14" si="19">SUM(I9,I13)</f>
        <v>0</v>
      </c>
      <c r="J14" s="36">
        <f t="shared" si="19"/>
        <v>360500</v>
      </c>
      <c r="K14" s="36">
        <f t="shared" si="19"/>
        <v>58562</v>
      </c>
      <c r="L14" s="36">
        <f t="shared" si="19"/>
        <v>0</v>
      </c>
      <c r="M14" s="36">
        <f t="shared" si="19"/>
        <v>20482.189999999999</v>
      </c>
      <c r="N14" s="36">
        <f t="shared" ref="N14:O14" si="20">SUM(N9,N13)</f>
        <v>0</v>
      </c>
      <c r="O14" s="36">
        <f t="shared" si="20"/>
        <v>572898.59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>
        <f>SUM(BA9,BA13)</f>
        <v>169857248.19</v>
      </c>
    </row>
    <row r="15" spans="1:53" ht="18" customHeight="1">
      <c r="A15" s="12" t="s">
        <v>11</v>
      </c>
      <c r="B15" s="13">
        <f t="shared" ref="B15:C15" si="21">+B3-B9</f>
        <v>-12400000</v>
      </c>
      <c r="C15" s="38">
        <f t="shared" si="21"/>
        <v>0</v>
      </c>
      <c r="D15" s="38">
        <f t="shared" ref="D15:E15" si="22">+D3-D9</f>
        <v>0</v>
      </c>
      <c r="E15" s="38">
        <f t="shared" si="22"/>
        <v>0</v>
      </c>
      <c r="F15" s="38">
        <f t="shared" ref="F15:H15" si="23">+F3-F9</f>
        <v>0</v>
      </c>
      <c r="G15" s="40">
        <f t="shared" si="23"/>
        <v>-2214815</v>
      </c>
      <c r="H15" s="38">
        <f t="shared" si="23"/>
        <v>0</v>
      </c>
      <c r="I15" s="38">
        <f t="shared" ref="I15:M15" si="24">+I3-I9</f>
        <v>0</v>
      </c>
      <c r="J15" s="38">
        <f t="shared" si="24"/>
        <v>0</v>
      </c>
      <c r="K15" s="38">
        <f t="shared" si="24"/>
        <v>0</v>
      </c>
      <c r="L15" s="38">
        <f t="shared" si="24"/>
        <v>0</v>
      </c>
      <c r="M15" s="38">
        <f t="shared" si="24"/>
        <v>0</v>
      </c>
      <c r="N15" s="38">
        <f t="shared" ref="N15:O15" si="25">+N3-N9</f>
        <v>0</v>
      </c>
      <c r="O15" s="38">
        <f t="shared" si="25"/>
        <v>0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>
        <f>+BA3-BA9</f>
        <v>-14614815</v>
      </c>
    </row>
    <row r="16" spans="1:53" ht="18" customHeight="1">
      <c r="A16" s="1" t="s">
        <v>10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18" customHeight="1">
      <c r="A17" s="41" t="s">
        <v>6</v>
      </c>
      <c r="B17" s="42">
        <f t="shared" ref="B17:C17" si="26">SUM(B19:B20)</f>
        <v>1560000</v>
      </c>
      <c r="C17" s="43">
        <f t="shared" si="26"/>
        <v>0</v>
      </c>
      <c r="D17" s="43">
        <f t="shared" ref="D17:E17" si="27">SUM(D19:D20)</f>
        <v>0</v>
      </c>
      <c r="E17" s="43">
        <f t="shared" si="27"/>
        <v>0</v>
      </c>
      <c r="F17" s="43">
        <f t="shared" ref="F17" si="28">SUM(F19:F20)</f>
        <v>0</v>
      </c>
      <c r="G17" s="43">
        <f t="shared" ref="G17:H17" si="29">SUM(G19:G20)</f>
        <v>0</v>
      </c>
      <c r="H17" s="43">
        <f t="shared" si="29"/>
        <v>0</v>
      </c>
      <c r="I17" s="43">
        <f t="shared" ref="I17:M17" si="30">SUM(I19:I20)</f>
        <v>0</v>
      </c>
      <c r="J17" s="43">
        <f t="shared" si="30"/>
        <v>0</v>
      </c>
      <c r="K17" s="43">
        <f t="shared" si="30"/>
        <v>0</v>
      </c>
      <c r="L17" s="43">
        <f t="shared" si="30"/>
        <v>0</v>
      </c>
      <c r="M17" s="43">
        <f t="shared" si="30"/>
        <v>0</v>
      </c>
      <c r="N17" s="43">
        <f t="shared" ref="N17:O17" si="31">SUM(N19:N20)</f>
        <v>0</v>
      </c>
      <c r="O17" s="43">
        <f t="shared" si="31"/>
        <v>0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>
        <f>SUM(BA19:BA20)</f>
        <v>1560000</v>
      </c>
    </row>
    <row r="18" spans="1:53" ht="14.25" customHeight="1">
      <c r="A18" s="1" t="s">
        <v>9</v>
      </c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24">
      <c r="A19" s="7" t="s">
        <v>36</v>
      </c>
      <c r="B19" s="5">
        <v>830000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f>SUM(B19:AZ19)</f>
        <v>830000</v>
      </c>
    </row>
    <row r="20" spans="1:53" ht="24">
      <c r="A20" s="7" t="s">
        <v>37</v>
      </c>
      <c r="B20" s="5">
        <v>730000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f>SUM(B20:AZ20)</f>
        <v>730000</v>
      </c>
    </row>
    <row r="21" spans="1:53" ht="18" customHeight="1">
      <c r="A21" s="41" t="s">
        <v>7</v>
      </c>
      <c r="B21" s="42">
        <f t="shared" ref="B21:G21" si="32">SUM(B23:B23)</f>
        <v>450000</v>
      </c>
      <c r="C21" s="43">
        <f t="shared" si="32"/>
        <v>0</v>
      </c>
      <c r="D21" s="43">
        <f t="shared" si="32"/>
        <v>0</v>
      </c>
      <c r="E21" s="43">
        <f t="shared" si="32"/>
        <v>0</v>
      </c>
      <c r="F21" s="43">
        <f t="shared" si="32"/>
        <v>0</v>
      </c>
      <c r="G21" s="43">
        <f t="shared" si="32"/>
        <v>0</v>
      </c>
      <c r="H21" s="43">
        <f t="shared" ref="H21:J21" si="33">SUM(H23:H23)</f>
        <v>0</v>
      </c>
      <c r="I21" s="58">
        <f t="shared" si="33"/>
        <v>-100000</v>
      </c>
      <c r="J21" s="43">
        <f t="shared" si="33"/>
        <v>0</v>
      </c>
      <c r="K21" s="43">
        <f t="shared" ref="K21:M21" si="34">SUM(K23:K23)</f>
        <v>0</v>
      </c>
      <c r="L21" s="43">
        <f t="shared" si="34"/>
        <v>0</v>
      </c>
      <c r="M21" s="43">
        <f t="shared" si="34"/>
        <v>0</v>
      </c>
      <c r="N21" s="43">
        <f t="shared" ref="N21:O21" si="35">SUM(N23:N23)</f>
        <v>0</v>
      </c>
      <c r="O21" s="43">
        <f t="shared" si="35"/>
        <v>0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>
        <f>SUM(BA23:BA23)</f>
        <v>350000</v>
      </c>
    </row>
    <row r="22" spans="1:53">
      <c r="A22" s="1" t="s">
        <v>9</v>
      </c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ht="24">
      <c r="A23" s="7" t="s">
        <v>33</v>
      </c>
      <c r="B23" s="5">
        <v>450000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55">
        <v>-100000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f>SUM(B23:AZ23)</f>
        <v>350000</v>
      </c>
    </row>
    <row r="26" spans="1:53">
      <c r="A26" s="29" t="s">
        <v>30</v>
      </c>
    </row>
    <row r="27" spans="1:53">
      <c r="A27" s="29" t="s">
        <v>34</v>
      </c>
    </row>
    <row r="28" spans="1:53">
      <c r="A28" s="29" t="s">
        <v>35</v>
      </c>
    </row>
    <row r="29" spans="1:53">
      <c r="A29" s="29" t="s">
        <v>31</v>
      </c>
    </row>
    <row r="30" spans="1:53">
      <c r="A30" s="29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81" fitToWidth="100" orientation="landscape" r:id="rId1"/>
  <headerFooter>
    <oddHeader>&amp;C&amp;"Czcionka tekstu podstawowego,Pogrubiony"&amp;12
BUDŻET GMINY STRZELCE OPOLSKIE NA 2020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2020 - Dochody</vt:lpstr>
      <vt:lpstr>Budżet 2020 - Wydatki</vt:lpstr>
      <vt:lpstr>Budżet 2020 -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po zmianach</dc:title>
  <dc:subject>Budżet 2020</dc:subject>
  <dc:creator>Piotr Szuba - p.szuba@strzelceopolskie.pl</dc:creator>
  <cp:keywords>Budżet 2020</cp:keywords>
  <dc:description>Budżet 2020 po zmianach</dc:description>
  <cp:lastModifiedBy>Piotr Szuba</cp:lastModifiedBy>
  <cp:lastPrinted>2020-01-04T14:26:12Z</cp:lastPrinted>
  <dcterms:created xsi:type="dcterms:W3CDTF">2010-01-23T12:25:49Z</dcterms:created>
  <dcterms:modified xsi:type="dcterms:W3CDTF">2020-05-05T12:55:17Z</dcterms:modified>
  <cp:category>Budżet 2020</cp:category>
</cp:coreProperties>
</file>