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16A19A99-9C7F-4DBD-B291-D820B32919C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Dane!$A$2:$R$113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2" i="15" l="1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13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<sst xmlns="http://schemas.openxmlformats.org/spreadsheetml/2006/main" count="1629" uniqueCount="208">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</sst>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R113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18" width="20.6640625" style="17" customWidth="1"/>
    <col min="19" max="16384" width="9.109375" style="17"/>
  </cols>
  <sheetData>
    <row r="2" spans="1:18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18" t="s">
        <v>17</v>
      </c>
    </row>
    <row r="3" spans="1:18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SUM(J3:R3)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</row>
    <row r="4" spans="1:18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</row>
    <row r="5" spans="1:18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</row>
    <row r="6" spans="1:18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</row>
    <row r="7" spans="1:18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</row>
    <row r="8" spans="1:18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</row>
    <row r="9" spans="1:18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</row>
    <row r="10" spans="1:18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</row>
    <row r="11" spans="1:18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</row>
    <row r="12" spans="1:18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</row>
    <row r="13" spans="1:18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</row>
    <row r="14" spans="1:18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</row>
    <row r="15" spans="1:18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</row>
    <row r="16" spans="1:18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</row>
    <row r="17" spans="1:18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</row>
    <row r="18" spans="1:18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</row>
    <row r="19" spans="1:18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</row>
    <row r="20" spans="1:18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</row>
    <row r="21" spans="1:18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</row>
    <row r="22" spans="1:18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</row>
    <row r="23" spans="1:18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</row>
    <row r="24" spans="1:18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</row>
    <row r="25" spans="1:18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</row>
    <row r="26" spans="1:18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</row>
    <row r="27" spans="1:18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</row>
    <row r="28" spans="1:18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</row>
    <row r="29" spans="1:18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</row>
    <row r="30" spans="1:18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</row>
    <row r="31" spans="1:18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</row>
    <row r="32" spans="1:18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</row>
    <row r="33" spans="1:18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</row>
    <row r="34" spans="1:18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</row>
    <row r="35" spans="1:18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SUM(J35:R35)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</row>
    <row r="36" spans="1:18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</row>
    <row r="37" spans="1:18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</row>
    <row r="38" spans="1:18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</row>
    <row r="39" spans="1:18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</row>
    <row r="40" spans="1:18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</row>
    <row r="41" spans="1:18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</row>
    <row r="42" spans="1:18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</row>
    <row r="43" spans="1:18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</row>
    <row r="44" spans="1:18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</row>
    <row r="45" spans="1:18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</row>
    <row r="46" spans="1:18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</row>
    <row r="47" spans="1:18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</row>
    <row r="48" spans="1:18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</row>
    <row r="49" spans="1:18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</row>
    <row r="50" spans="1:18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</row>
    <row r="51" spans="1:18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</row>
    <row r="52" spans="1:18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</row>
    <row r="53" spans="1:18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</row>
    <row r="54" spans="1:18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</row>
    <row r="55" spans="1:18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</row>
    <row r="56" spans="1:18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</row>
    <row r="57" spans="1:18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</row>
    <row r="58" spans="1:18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</row>
    <row r="59" spans="1:18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</row>
    <row r="60" spans="1:18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</row>
    <row r="61" spans="1:18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</row>
    <row r="62" spans="1:18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</row>
    <row r="63" spans="1:18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</row>
    <row r="64" spans="1:18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</row>
    <row r="65" spans="1:18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</row>
    <row r="66" spans="1:18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</row>
    <row r="67" spans="1:18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</row>
    <row r="68" spans="1:18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SUM(J68:R68)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</row>
    <row r="69" spans="1:18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</row>
    <row r="70" spans="1:18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</row>
    <row r="71" spans="1:18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</row>
    <row r="72" spans="1:18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</row>
    <row r="73" spans="1:18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</row>
    <row r="74" spans="1:18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</row>
    <row r="75" spans="1:18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</row>
    <row r="76" spans="1:18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</row>
    <row r="77" spans="1:18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</row>
    <row r="78" spans="1:18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</row>
    <row r="79" spans="1:18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</row>
    <row r="80" spans="1:18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</row>
    <row r="81" spans="1:18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</row>
    <row r="82" spans="1:18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</row>
    <row r="83" spans="1:18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</row>
    <row r="84" spans="1:18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</row>
    <row r="85" spans="1:18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</row>
    <row r="86" spans="1:18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</row>
    <row r="87" spans="1:18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</row>
    <row r="88" spans="1:18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</row>
    <row r="89" spans="1:18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</row>
    <row r="90" spans="1:18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</row>
    <row r="91" spans="1:18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</row>
    <row r="92" spans="1:18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</row>
    <row r="93" spans="1:18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9" t="s">
        <v>17</v>
      </c>
    </row>
    <row r="94" spans="1:18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</row>
    <row r="95" spans="1:18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</row>
    <row r="96" spans="1:18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</row>
    <row r="97" spans="1:18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</row>
    <row r="98" spans="1:18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</row>
    <row r="99" spans="1:18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</row>
    <row r="100" spans="1:18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</row>
    <row r="101" spans="1:18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</row>
    <row r="102" spans="1:18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</row>
    <row r="103" spans="1:18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</row>
    <row r="104" spans="1:18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</row>
    <row r="105" spans="1:18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15000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</row>
    <row r="106" spans="1:18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13" si="3">SUM(J106:R106)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</row>
    <row r="107" spans="1:18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</row>
    <row r="108" spans="1:18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</row>
    <row r="109" spans="1:18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</row>
    <row r="110" spans="1:18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</row>
    <row r="111" spans="1:18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12" si="4">SUM(J111:R111)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</row>
    <row r="112" spans="1:18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</row>
    <row r="113" spans="1:18" ht="42" customHeight="1" x14ac:dyDescent="0.25">
      <c r="A113" s="5" t="s">
        <v>17</v>
      </c>
      <c r="B113" s="4" t="s">
        <v>17</v>
      </c>
      <c r="C113" s="2" t="s">
        <v>17</v>
      </c>
      <c r="D113" s="2" t="s">
        <v>17</v>
      </c>
      <c r="E113" s="2" t="s">
        <v>17</v>
      </c>
      <c r="F113" s="4" t="s">
        <v>17</v>
      </c>
      <c r="G113" s="29" t="s">
        <v>45</v>
      </c>
      <c r="H113" s="29" t="s">
        <v>45</v>
      </c>
      <c r="I113" s="7">
        <f t="shared" si="3"/>
        <v>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21481050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SUMIF(Dane!E3:E113,"2720",Dane!I3:I113)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SUMIF(Dane!E3:E113,"4190",Dane!I3:I113)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SUMIF(Dane!E3:E113,"4210",Dane!I3:I113)</f>
        <v>0</v>
      </c>
    </row>
    <row r="6" spans="1:3" ht="18" customHeight="1" x14ac:dyDescent="0.25">
      <c r="A6" s="20" t="s">
        <v>43</v>
      </c>
      <c r="B6" s="21" t="s">
        <v>20</v>
      </c>
      <c r="C6" s="22">
        <f>SUMIF(Dane!E3:E113,"4260",Dane!I3:I113)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SUMIF(Dane!E3:E113,"4270",Dane!I3:I113)</f>
        <v>2051000</v>
      </c>
    </row>
    <row r="8" spans="1:3" ht="18" customHeight="1" x14ac:dyDescent="0.25">
      <c r="A8" s="20" t="s">
        <v>25</v>
      </c>
      <c r="B8" s="21" t="s">
        <v>20</v>
      </c>
      <c r="C8" s="22">
        <f>SUMIF(Dane!E3:E113,"4300",Dane!I3:I113)</f>
        <v>150690</v>
      </c>
    </row>
    <row r="9" spans="1:3" ht="18" customHeight="1" x14ac:dyDescent="0.25">
      <c r="A9" s="20" t="s">
        <v>190</v>
      </c>
      <c r="B9" s="21" t="s">
        <v>20</v>
      </c>
      <c r="C9" s="22">
        <f>SUMIF(Dane!E3:E113,"4307",Dane!I3:I113)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SUMIF(Dane!E3:E113,"4309",Dane!I3:I113)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SUMIF(Dane!E3:E113,"6030",Dane!I3:I113)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SUMIF(Dane!E3:E113,"6050",Dane!I3:I113)</f>
        <v>7964501.5399999991</v>
      </c>
    </row>
    <row r="13" spans="1:3" ht="18" customHeight="1" x14ac:dyDescent="0.25">
      <c r="A13" s="20" t="s">
        <v>27</v>
      </c>
      <c r="B13" s="23" t="s">
        <v>21</v>
      </c>
      <c r="C13" s="22">
        <f>SUMIF(Dane!E3:E113,"6057",Dane!I3:I113)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SUMIF(Dane!E3:E113,"6059",Dane!I3:I113)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SUMIF(Dane!E3:E113,"6060",Dane!I3:I113)</f>
        <v>494900</v>
      </c>
    </row>
    <row r="16" spans="1:3" ht="18" customHeight="1" x14ac:dyDescent="0.25">
      <c r="A16" s="20" t="s">
        <v>37</v>
      </c>
      <c r="B16" s="23" t="s">
        <v>21</v>
      </c>
      <c r="C16" s="22">
        <f>SUMIF(Dane!E3:E113,"6067",Dane!I3:I113)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SUMIF(Dane!E3:E113,"6170",Dane!I3:I113)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SUMIF(Dane!E3:E113,"6220",Dane!I3:I113)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SUMIF(Dane!E3:E113,"6230",Dane!I3:I113)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SUMIF(Dane!E3:E113,"6237",Dane!I3:I113)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SUMIF(Dane!E3:E113,"6239",Dane!I3:I113)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SUMIF(Dane!E3:E113,"6300",Dane!I3:I113)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SUMIF(Dane!E3:E113,"6660",Dane!I3:I113)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SUMIF(Dane!E3:E113,"6690",Dane!I3:I113)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SUMIF(Dane!E3:E113,"6800",Dane!I3:I113)</f>
        <v>375000</v>
      </c>
    </row>
    <row r="28" spans="1:3" ht="21" customHeight="1" x14ac:dyDescent="0.25">
      <c r="A28" s="32" t="s">
        <v>34</v>
      </c>
      <c r="B28" s="32"/>
      <c r="C28" s="24">
        <f>SUM(C30:C31)</f>
        <v>21481050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2240690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19240360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2021-03-14T21:10:02Z</dcterms:modified>
  <cp:category>Budżet 2021</cp:category>
</cp:coreProperties>
</file>