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44135FFE-8A3F-420B-AE28-E8614336BBB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1" i="1" l="1"/>
  <c r="J17" i="1"/>
  <c r="J9" i="1"/>
  <c r="J14" i="1" s="1"/>
  <c r="J3" i="1"/>
  <c r="J8" i="1" s="1"/>
  <c r="C14" i="4"/>
  <c r="C10" i="3"/>
  <c r="C13" i="4"/>
  <c r="I21" i="1"/>
  <c r="I17" i="1"/>
  <c r="I9" i="1"/>
  <c r="I14" i="1" s="1"/>
  <c r="I3" i="1"/>
  <c r="H21" i="1"/>
  <c r="H17" i="1"/>
  <c r="H14" i="1"/>
  <c r="H9" i="1"/>
  <c r="H3" i="1"/>
  <c r="H15" i="1" s="1"/>
  <c r="C12" i="4"/>
  <c r="C9" i="3"/>
  <c r="G21" i="1"/>
  <c r="G17" i="1"/>
  <c r="G15" i="1"/>
  <c r="G9" i="1"/>
  <c r="G14" i="1" s="1"/>
  <c r="G8" i="1"/>
  <c r="G3" i="1"/>
  <c r="J15" i="1" l="1"/>
  <c r="I15" i="1"/>
  <c r="I8" i="1"/>
  <c r="H8" i="1"/>
  <c r="C11" i="4"/>
  <c r="F21" i="1"/>
  <c r="F17" i="1"/>
  <c r="F9" i="1"/>
  <c r="F14" i="1" s="1"/>
  <c r="F8" i="1"/>
  <c r="F3" i="1"/>
  <c r="C10" i="4"/>
  <c r="E21" i="1"/>
  <c r="E17" i="1"/>
  <c r="E14" i="1"/>
  <c r="E9" i="1"/>
  <c r="E3" i="1"/>
  <c r="E15" i="1" s="1"/>
  <c r="C9" i="4"/>
  <c r="F5" i="4"/>
  <c r="E5" i="4"/>
  <c r="D5" i="4"/>
  <c r="F5" i="3"/>
  <c r="E5" i="3"/>
  <c r="D5" i="3"/>
  <c r="F15" i="1" l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<sst xmlns="http://schemas.openxmlformats.org/spreadsheetml/2006/main" count="128" uniqueCount="69">
  <si>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</si>
  <si>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</si>
  <si>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</si>
  <si>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</si>
  <si>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</si>
  <si>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</si>
  <si>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</si>
  <si>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</si>
  <si>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</si>
  <si>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</si>
  <si>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</si>
  <si>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</si>
  <si>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</si>
  <si>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</si>
  <si>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</si>
  <si>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</si>
  <si>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</si>
  <si>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</si>
  <si>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</si>
  <si>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</si>
  <si>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</si>
  <si>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</si>
  <si>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</si>
  <si>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</si>
  <si>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</si>
  <si>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</si>
  <si>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</si>
  <si>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</si>
  <si>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</si>
  <si>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</si>
  <si>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</si>
  <si>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</si>
  <si>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</si>
  <si>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</si>
  <si>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</si>
  <si>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</si>
  <si>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</si>
  <si>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</si>
  <si>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</si>
  <si>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</si>
  <si>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</si>
  <si>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</si>
  <si>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</si>
  <si>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</si>
  <si>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</si>
  <si>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</si>
  <si>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</si>
  <si>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</si>
  <si>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</si>
  <si>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</si>
  <si>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</si>
  <si>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</si>
  <si>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</si>
  <si>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</si>
  <si>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</si>
  <si>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</si>
  <si>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</si>
  <si>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</si>
  <si>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</si>
  <si>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</si>
  <si>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t>Zarządzenie
Nr 35/2021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</si>
  <si>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/2021
BSO
z dnia 8.02.2021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WYS:20210215
UPO:20210215</t>
    </r>
  </si>
  <si>
    <t>Zarządzenie
Nr 37/2021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</si>
  <si>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37</t>
    </r>
    <r>
      <rPr>
        <b/>
        <sz val="11"/>
        <color indexed="8"/>
        <rFont val="Czcionka tekstu podstawowego"/>
        <charset val="238"/>
      </rPr>
      <t xml:space="preserve">/2021
BSO
z dnia 12.02.2021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WYS:20210219
UPO:20210219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</si>
  <si>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/2021
BSO
z dnia 23.02.2021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WYS:20210302
UPO:20210302</t>
    </r>
  </si>
  <si>
    <t>Zarządzenie
Nr 41/2021</t>
  </si>
  <si>
    <t>Zarządzenie
Nr 43/2021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</si>
  <si>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/2021
BSO
z dnia 24.02.2021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WYS:20210303
UPO:20210303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</si>
  <si>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28.02.2021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</si>
</sst>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0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8" t="s">
        <v>26</v>
      </c>
      <c r="B2" s="58" t="s">
        <v>25</v>
      </c>
      <c r="C2" s="59" t="s">
        <v>24</v>
      </c>
      <c r="D2" s="60" t="s">
        <v>28</v>
      </c>
      <c r="E2" s="61"/>
      <c r="F2" s="62"/>
    </row>
    <row r="3" spans="1:6" s="20" customFormat="1" ht="38.25" customHeight="1">
      <c r="A3" s="58"/>
      <c r="B3" s="58"/>
      <c r="C3" s="59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151514984.28</v>
      </c>
      <c r="D5" s="21">
        <f>SUM(D6:D100)</f>
        <v>113168402</v>
      </c>
      <c r="E5" s="21">
        <f>SUM(E6:E100)</f>
        <v>38320182.280000001</v>
      </c>
      <c r="F5" s="21">
        <f>SUM(F6:F100)</f>
        <v>26400</v>
      </c>
    </row>
    <row r="6" spans="1:6" s="17" customFormat="1" ht="25.5">
      <c r="A6" s="33" t="s">
        <v>49</v>
      </c>
      <c r="B6" s="54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5.5">
      <c r="A7" s="33" t="s">
        <v>53</v>
      </c>
      <c r="B7" s="54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5.5">
      <c r="A8" s="33" t="s">
        <v>54</v>
      </c>
      <c r="B8" s="54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  <row r="9" spans="1:6" ht="25.5">
      <c r="A9" s="33" t="s">
        <v>62</v>
      </c>
      <c r="B9" s="54">
        <v>44239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66</v>
      </c>
      <c r="B10" s="54">
        <v>44251</v>
      </c>
      <c r="C10" s="19">
        <f t="shared" ref="C10" si="3">SUM(D10:F10)</f>
        <v>36998</v>
      </c>
      <c r="D10" s="18">
        <v>0</v>
      </c>
      <c r="E10" s="18">
        <v>36998</v>
      </c>
      <c r="F1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4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8" t="s">
        <v>26</v>
      </c>
      <c r="B2" s="58" t="s">
        <v>25</v>
      </c>
      <c r="C2" s="59" t="s">
        <v>24</v>
      </c>
      <c r="D2" s="60" t="s">
        <v>28</v>
      </c>
      <c r="E2" s="61"/>
      <c r="F2" s="62"/>
    </row>
    <row r="3" spans="1:6" s="20" customFormat="1" ht="38.25" customHeight="1">
      <c r="A3" s="58"/>
      <c r="B3" s="58"/>
      <c r="C3" s="59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163834984.28</v>
      </c>
      <c r="D5" s="21">
        <f>SUM(D6:D100)</f>
        <v>125442802</v>
      </c>
      <c r="E5" s="21">
        <f>SUM(E6:E100)</f>
        <v>38320182.280000001</v>
      </c>
      <c r="F5" s="21">
        <f>SUM(F6:F100)</f>
        <v>72000</v>
      </c>
    </row>
    <row r="6" spans="1:6" s="17" customFormat="1" ht="25.5">
      <c r="A6" s="33" t="s">
        <v>49</v>
      </c>
      <c r="B6" s="54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5.5">
      <c r="A7" s="33" t="s">
        <v>51</v>
      </c>
      <c r="B7" s="54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53</v>
      </c>
      <c r="B8" s="54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5.5">
      <c r="A9" s="33" t="s">
        <v>54</v>
      </c>
      <c r="B9" s="54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5.5">
      <c r="A10" s="33" t="s">
        <v>58</v>
      </c>
      <c r="B10" s="54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60</v>
      </c>
      <c r="B11" s="54">
        <v>44235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5.5">
      <c r="A12" s="33" t="s">
        <v>62</v>
      </c>
      <c r="B12" s="54">
        <v>44239</v>
      </c>
      <c r="C12" s="19">
        <f t="shared" ref="C12" si="5">SUM(D12:F12)</f>
        <v>4123.71</v>
      </c>
      <c r="D12" s="18">
        <v>0</v>
      </c>
      <c r="E12" s="18">
        <v>4123.71</v>
      </c>
      <c r="F12" s="18">
        <v>0</v>
      </c>
    </row>
    <row r="13" spans="1:6" ht="25.5">
      <c r="A13" s="33" t="s">
        <v>65</v>
      </c>
      <c r="B13" s="54">
        <v>44250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4">
        <v>44251</v>
      </c>
      <c r="C14" s="19">
        <f t="shared" ref="C14" si="7">SUM(D14:F14)</f>
        <v>36998</v>
      </c>
      <c r="D14" s="18">
        <v>0</v>
      </c>
      <c r="E14" s="18">
        <v>36998</v>
      </c>
      <c r="F1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120" customHeight="1">
      <c r="A2" s="3" t="s">
        <v>0</v>
      </c>
      <c r="B2" s="44" t="s">
        <v>52</v>
      </c>
      <c r="C2" s="51" t="s">
        <v>55</v>
      </c>
      <c r="D2" s="55" t="s">
        <v>57</v>
      </c>
      <c r="E2" s="51" t="s">
        <v>56</v>
      </c>
      <c r="F2" s="51" t="s">
        <v>59</v>
      </c>
      <c r="G2" s="51" t="s">
        <v>61</v>
      </c>
      <c r="H2" s="51" t="s">
        <v>63</v>
      </c>
      <c r="I2" s="51" t="s">
        <v>64</v>
      </c>
      <c r="J2" s="51" t="s">
        <v>67</v>
      </c>
      <c r="K2" s="53" t="s">
        <v>39</v>
      </c>
      <c r="L2" s="53" t="s">
        <v>39</v>
      </c>
      <c r="M2" s="53" t="s">
        <v>39</v>
      </c>
      <c r="N2" s="53" t="s">
        <v>39</v>
      </c>
      <c r="O2" s="53" t="s">
        <v>39</v>
      </c>
      <c r="P2" s="53" t="s">
        <v>39</v>
      </c>
      <c r="Q2" s="53" t="s">
        <v>39</v>
      </c>
      <c r="R2" s="53" t="s">
        <v>39</v>
      </c>
      <c r="S2" s="53" t="s">
        <v>39</v>
      </c>
      <c r="T2" s="53" t="s">
        <v>39</v>
      </c>
      <c r="U2" s="53" t="s">
        <v>39</v>
      </c>
      <c r="V2" s="53" t="s">
        <v>39</v>
      </c>
      <c r="W2" s="53" t="s">
        <v>39</v>
      </c>
      <c r="X2" s="53" t="s">
        <v>39</v>
      </c>
      <c r="Y2" s="53" t="s">
        <v>39</v>
      </c>
      <c r="Z2" s="53" t="s">
        <v>39</v>
      </c>
      <c r="AA2" s="53" t="s">
        <v>39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68</v>
      </c>
    </row>
    <row r="3" spans="1:53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>
        <f t="shared" ref="G3:H3" si="2">SUM(G5:G6)</f>
        <v>0</v>
      </c>
      <c r="H3" s="32">
        <f t="shared" si="2"/>
        <v>4123.71</v>
      </c>
      <c r="I3" s="32">
        <f t="shared" ref="I3:J3" si="3">SUM(I5:I6)</f>
        <v>0</v>
      </c>
      <c r="J3" s="32">
        <f t="shared" si="3"/>
        <v>36998</v>
      </c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151514984.28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>
        <v>0</v>
      </c>
      <c r="H5" s="34">
        <v>4123.71</v>
      </c>
      <c r="I5" s="34">
        <v>0</v>
      </c>
      <c r="J5" s="34">
        <v>36998</v>
      </c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143594984.28</v>
      </c>
    </row>
    <row r="6" spans="1:53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7920000</v>
      </c>
    </row>
    <row r="7" spans="1:53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15482000</v>
      </c>
    </row>
    <row r="8" spans="1:53" ht="27" customHeight="1" thickBot="1">
      <c r="A8" s="14" t="s">
        <v>3</v>
      </c>
      <c r="B8" s="15">
        <f t="shared" ref="B8:C8" si="4">SUM(B3,B7)</f>
        <v>166262000</v>
      </c>
      <c r="C8" s="36">
        <f t="shared" si="4"/>
        <v>0</v>
      </c>
      <c r="D8" s="36">
        <f t="shared" ref="D8:F8" si="5">SUM(D3,D7)</f>
        <v>690187</v>
      </c>
      <c r="E8" s="36">
        <f t="shared" si="5"/>
        <v>3675.57</v>
      </c>
      <c r="F8" s="36">
        <f t="shared" si="5"/>
        <v>0</v>
      </c>
      <c r="G8" s="36">
        <f t="shared" ref="G8:H8" si="6">SUM(G3,G7)</f>
        <v>0</v>
      </c>
      <c r="H8" s="36">
        <f t="shared" si="6"/>
        <v>4123.71</v>
      </c>
      <c r="I8" s="36">
        <f t="shared" ref="I8:J8" si="7">SUM(I3,I7)</f>
        <v>0</v>
      </c>
      <c r="J8" s="36">
        <f t="shared" si="7"/>
        <v>36998</v>
      </c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166996984.28</v>
      </c>
    </row>
    <row r="9" spans="1:53" ht="18" customHeight="1">
      <c r="A9" s="10" t="s">
        <v>4</v>
      </c>
      <c r="B9" s="11">
        <f t="shared" ref="B9:C9" si="8">SUM(B11:B12)</f>
        <v>163100000</v>
      </c>
      <c r="C9" s="37">
        <f t="shared" si="8"/>
        <v>0</v>
      </c>
      <c r="D9" s="37">
        <f t="shared" ref="D9" si="9">SUM(D11:D12)</f>
        <v>690187</v>
      </c>
      <c r="E9" s="37">
        <f t="shared" ref="E9" si="10">SUM(E11:E12)</f>
        <v>3675.57</v>
      </c>
      <c r="F9" s="37">
        <f t="shared" ref="F9:G9" si="11">SUM(F11:F12)</f>
        <v>0</v>
      </c>
      <c r="G9" s="37">
        <f t="shared" si="11"/>
        <v>0</v>
      </c>
      <c r="H9" s="37">
        <f t="shared" ref="H9:I9" si="12">SUM(H11:H12)</f>
        <v>4123.71</v>
      </c>
      <c r="I9" s="37">
        <f t="shared" si="12"/>
        <v>0</v>
      </c>
      <c r="J9" s="37">
        <f t="shared" ref="J9" si="13">SUM(J11:J12)</f>
        <v>36998</v>
      </c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163834984.28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56">
        <v>-600</v>
      </c>
      <c r="G11" s="34">
        <v>0</v>
      </c>
      <c r="H11" s="34">
        <v>4123.71</v>
      </c>
      <c r="I11" s="56">
        <v>-25000</v>
      </c>
      <c r="J11" s="34">
        <v>36998</v>
      </c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144619424.28</v>
      </c>
    </row>
    <row r="12" spans="1:53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>
        <v>0</v>
      </c>
      <c r="H12" s="34">
        <v>0</v>
      </c>
      <c r="I12" s="34">
        <v>25000</v>
      </c>
      <c r="J12" s="34">
        <v>0</v>
      </c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19215560</v>
      </c>
    </row>
    <row r="13" spans="1:53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3162000</v>
      </c>
    </row>
    <row r="14" spans="1:53" ht="27" customHeight="1" thickBot="1">
      <c r="A14" s="14" t="s">
        <v>3</v>
      </c>
      <c r="B14" s="15">
        <f t="shared" ref="B14:C14" si="14">SUM(B9,B13)</f>
        <v>166262000</v>
      </c>
      <c r="C14" s="36">
        <f t="shared" si="14"/>
        <v>0</v>
      </c>
      <c r="D14" s="36">
        <f t="shared" ref="D14:F14" si="15">SUM(D9,D13)</f>
        <v>690187</v>
      </c>
      <c r="E14" s="36">
        <f t="shared" si="15"/>
        <v>3675.57</v>
      </c>
      <c r="F14" s="36">
        <f t="shared" si="15"/>
        <v>0</v>
      </c>
      <c r="G14" s="36">
        <f t="shared" ref="G14:H14" si="16">SUM(G9,G13)</f>
        <v>0</v>
      </c>
      <c r="H14" s="36">
        <f t="shared" si="16"/>
        <v>4123.71</v>
      </c>
      <c r="I14" s="36">
        <f t="shared" ref="I14:J14" si="17">SUM(I9,I13)</f>
        <v>0</v>
      </c>
      <c r="J14" s="36">
        <f t="shared" si="17"/>
        <v>36998</v>
      </c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166996984.28</v>
      </c>
    </row>
    <row r="15" spans="1:53" ht="18" customHeight="1">
      <c r="A15" s="12" t="s">
        <v>11</v>
      </c>
      <c r="B15" s="13">
        <f t="shared" ref="B15:C15" si="18">+B3-B9</f>
        <v>-12320000</v>
      </c>
      <c r="C15" s="38">
        <f t="shared" si="18"/>
        <v>0</v>
      </c>
      <c r="D15" s="38">
        <f t="shared" ref="D15:F15" si="19">+D3-D9</f>
        <v>0</v>
      </c>
      <c r="E15" s="38">
        <f t="shared" si="19"/>
        <v>0</v>
      </c>
      <c r="F15" s="38">
        <f t="shared" si="19"/>
        <v>0</v>
      </c>
      <c r="G15" s="38">
        <f t="shared" ref="G15:H15" si="20">+G3-G9</f>
        <v>0</v>
      </c>
      <c r="H15" s="38">
        <f t="shared" si="20"/>
        <v>0</v>
      </c>
      <c r="I15" s="38">
        <f t="shared" ref="I15:J15" si="21">+I3-I9</f>
        <v>0</v>
      </c>
      <c r="J15" s="38">
        <f t="shared" si="21"/>
        <v>0</v>
      </c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-12320000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22">SUM(B19:B20)</f>
        <v>1020000</v>
      </c>
      <c r="C17" s="43">
        <f t="shared" si="22"/>
        <v>0</v>
      </c>
      <c r="D17" s="43">
        <f t="shared" ref="D17" si="23">SUM(D19:D20)</f>
        <v>0</v>
      </c>
      <c r="E17" s="43">
        <f t="shared" ref="E17" si="24">SUM(E19:E20)</f>
        <v>0</v>
      </c>
      <c r="F17" s="43">
        <f t="shared" ref="F17:G17" si="25">SUM(F19:F20)</f>
        <v>0</v>
      </c>
      <c r="G17" s="57">
        <f t="shared" si="25"/>
        <v>-30000</v>
      </c>
      <c r="H17" s="43">
        <f t="shared" ref="H17:I17" si="26">SUM(H19:H20)</f>
        <v>0</v>
      </c>
      <c r="I17" s="43">
        <f t="shared" si="26"/>
        <v>0</v>
      </c>
      <c r="J17" s="43">
        <f t="shared" ref="J17" si="27">SUM(J19:J20)</f>
        <v>0</v>
      </c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990000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56">
        <v>-5000</v>
      </c>
      <c r="H19" s="34">
        <v>0</v>
      </c>
      <c r="I19" s="34">
        <v>0</v>
      </c>
      <c r="J19" s="34">
        <v>0</v>
      </c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615000</v>
      </c>
    </row>
    <row r="20" spans="1:53" ht="2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56">
        <v>-25000</v>
      </c>
      <c r="H20" s="34">
        <v>0</v>
      </c>
      <c r="I20" s="34">
        <v>0</v>
      </c>
      <c r="J20" s="34">
        <v>0</v>
      </c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375000</v>
      </c>
    </row>
    <row r="21" spans="1:53" ht="18" customHeight="1">
      <c r="A21" s="41" t="s">
        <v>7</v>
      </c>
      <c r="B21" s="42">
        <f t="shared" ref="B21:D21" si="28">SUM(B23:B23)</f>
        <v>440000</v>
      </c>
      <c r="C21" s="43">
        <f t="shared" si="28"/>
        <v>0</v>
      </c>
      <c r="D21" s="43">
        <f t="shared" si="28"/>
        <v>0</v>
      </c>
      <c r="E21" s="43">
        <f t="shared" ref="E21:F21" si="29">SUM(E23:E23)</f>
        <v>0</v>
      </c>
      <c r="F21" s="43">
        <f t="shared" si="29"/>
        <v>0</v>
      </c>
      <c r="G21" s="43">
        <f t="shared" ref="G21:H21" si="30">SUM(G23:G23)</f>
        <v>0</v>
      </c>
      <c r="H21" s="43">
        <f t="shared" si="30"/>
        <v>0</v>
      </c>
      <c r="I21" s="43">
        <f t="shared" ref="I21:J21" si="31">SUM(I23:I23)</f>
        <v>0</v>
      </c>
      <c r="J21" s="43">
        <f t="shared" si="31"/>
        <v>0</v>
      </c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440000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440000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Administrator</cp:lastModifiedBy>
  <cp:lastPrinted>2021-03-03T15:37:17Z</cp:lastPrinted>
  <dcterms:created xsi:type="dcterms:W3CDTF">2010-01-23T12:25:49Z</dcterms:created>
  <dcterms:modified xsi:type="dcterms:W3CDTF">2021-03-04T11:35:09Z</dcterms:modified>
  <cp:category>Budżet 2021</cp:category>
</cp:coreProperties>
</file>