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aptop\Budzet2021\"/>
    </mc:Choice>
  </mc:AlternateContent>
  <xr:revisionPtr revIDLastSave="0" documentId="13_ncr:1_{64ECA19D-3967-4DC8-8AE1-F9577E2F2C4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ART" sheetId="2" r:id="rId1"/>
    <sheet name="Budżet 2021 - Dochody" sheetId="3" r:id="rId2"/>
    <sheet name="Budżet 2021 - Wydatki" sheetId="4" r:id="rId3"/>
    <sheet name="Budżet 2021 - po zmianach" sheetId="1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21" i="1" l="1"/>
  <c r="AD17" i="1"/>
  <c r="AD9" i="1"/>
  <c r="AD14" i="1" s="1"/>
  <c r="AD3" i="1"/>
  <c r="C34" i="4"/>
  <c r="C19" i="3"/>
  <c r="AC21" i="1"/>
  <c r="AC17" i="1"/>
  <c r="AC14" i="1"/>
  <c r="AC9" i="1"/>
  <c r="AC3" i="1"/>
  <c r="AC8" i="1" s="1"/>
  <c r="C33" i="4"/>
  <c r="C18" i="3"/>
  <c r="AB21" i="1"/>
  <c r="AB17" i="1"/>
  <c r="AB9" i="1"/>
  <c r="AB14" i="1" s="1"/>
  <c r="AB8" i="1"/>
  <c r="AB3" i="1"/>
  <c r="C32" i="4"/>
  <c r="AA21" i="1"/>
  <c r="AA17" i="1"/>
  <c r="AA9" i="1"/>
  <c r="AA14" i="1" s="1"/>
  <c r="AA3" i="1"/>
  <c r="C31" i="4"/>
  <c r="C17" i="3"/>
  <c r="Z21" i="1"/>
  <c r="Z17" i="1"/>
  <c r="Z9" i="1"/>
  <c r="Z14" i="1" s="1"/>
  <c r="Z8" i="1"/>
  <c r="Z3" i="1"/>
  <c r="C30" i="4"/>
  <c r="Y21" i="1"/>
  <c r="Y17" i="1"/>
  <c r="Y9" i="1"/>
  <c r="Y14" i="1" s="1"/>
  <c r="Y8" i="1"/>
  <c r="Y3" i="1"/>
  <c r="C29" i="4"/>
  <c r="X21" i="1"/>
  <c r="X17" i="1"/>
  <c r="X14" i="1"/>
  <c r="X9" i="1"/>
  <c r="X3" i="1"/>
  <c r="X8" i="1" s="1"/>
  <c r="C28" i="4"/>
  <c r="C16" i="3"/>
  <c r="W21" i="1"/>
  <c r="W17" i="1"/>
  <c r="W9" i="1"/>
  <c r="W14" i="1" s="1"/>
  <c r="W3" i="1"/>
  <c r="W8" i="1" s="1"/>
  <c r="C27" i="4"/>
  <c r="V21" i="1"/>
  <c r="V17" i="1"/>
  <c r="V9" i="1"/>
  <c r="V14" i="1" s="1"/>
  <c r="V3" i="1"/>
  <c r="V8" i="1" s="1"/>
  <c r="C26" i="4"/>
  <c r="C15" i="3"/>
  <c r="U21" i="1"/>
  <c r="U17" i="1"/>
  <c r="U9" i="1"/>
  <c r="U14" i="1" s="1"/>
  <c r="U3" i="1"/>
  <c r="U8" i="1" s="1"/>
  <c r="C25" i="4"/>
  <c r="C14" i="3"/>
  <c r="T21" i="1"/>
  <c r="T17" i="1"/>
  <c r="T14" i="1"/>
  <c r="T9" i="1"/>
  <c r="T3" i="1"/>
  <c r="C24" i="4"/>
  <c r="S21" i="1"/>
  <c r="S17" i="1"/>
  <c r="S14" i="1"/>
  <c r="S9" i="1"/>
  <c r="S8" i="1"/>
  <c r="S3" i="1"/>
  <c r="S15" i="1" s="1"/>
  <c r="C23" i="4"/>
  <c r="R21" i="1"/>
  <c r="R17" i="1"/>
  <c r="R9" i="1"/>
  <c r="R14" i="1" s="1"/>
  <c r="R3" i="1"/>
  <c r="R8" i="1" s="1"/>
  <c r="C22" i="4"/>
  <c r="C13" i="3"/>
  <c r="Q21" i="1"/>
  <c r="Q17" i="1"/>
  <c r="Q9" i="1"/>
  <c r="Q14" i="1" s="1"/>
  <c r="Q3" i="1"/>
  <c r="Q8" i="1" s="1"/>
  <c r="C21" i="4"/>
  <c r="P21" i="1"/>
  <c r="P17" i="1"/>
  <c r="P9" i="1"/>
  <c r="P14" i="1" s="1"/>
  <c r="P3" i="1"/>
  <c r="P8" i="1" s="1"/>
  <c r="C20" i="4"/>
  <c r="C12" i="3"/>
  <c r="O21" i="1"/>
  <c r="O17" i="1"/>
  <c r="O14" i="1"/>
  <c r="O9" i="1"/>
  <c r="O8" i="1"/>
  <c r="O3" i="1"/>
  <c r="O15" i="1" s="1"/>
  <c r="C19" i="4"/>
  <c r="N21" i="1"/>
  <c r="N17" i="1"/>
  <c r="N15" i="1"/>
  <c r="N14" i="1"/>
  <c r="N9" i="1"/>
  <c r="N3" i="1"/>
  <c r="N8" i="1" s="1"/>
  <c r="C18" i="4"/>
  <c r="M21" i="1"/>
  <c r="M17" i="1"/>
  <c r="M9" i="1"/>
  <c r="M14" i="1" s="1"/>
  <c r="M3" i="1"/>
  <c r="M8" i="1" s="1"/>
  <c r="C17" i="4"/>
  <c r="C11" i="3"/>
  <c r="L21" i="1"/>
  <c r="L17" i="1"/>
  <c r="L14" i="1"/>
  <c r="L9" i="1"/>
  <c r="L8" i="1"/>
  <c r="L3" i="1"/>
  <c r="L15" i="1" s="1"/>
  <c r="C16" i="4"/>
  <c r="K21" i="1"/>
  <c r="K17" i="1"/>
  <c r="K9" i="1"/>
  <c r="K14" i="1" s="1"/>
  <c r="K3" i="1"/>
  <c r="C15" i="4"/>
  <c r="J21" i="1"/>
  <c r="J17" i="1"/>
  <c r="J9" i="1"/>
  <c r="J14" i="1" s="1"/>
  <c r="J3" i="1"/>
  <c r="J8" i="1" s="1"/>
  <c r="C14" i="4"/>
  <c r="C10" i="3"/>
  <c r="C13" i="4"/>
  <c r="I21" i="1"/>
  <c r="I17" i="1"/>
  <c r="I9" i="1"/>
  <c r="I14" i="1" s="1"/>
  <c r="I3" i="1"/>
  <c r="H21" i="1"/>
  <c r="H17" i="1"/>
  <c r="H14" i="1"/>
  <c r="H9" i="1"/>
  <c r="H3" i="1"/>
  <c r="H15" i="1" s="1"/>
  <c r="C12" i="4"/>
  <c r="C9" i="3"/>
  <c r="G21" i="1"/>
  <c r="G17" i="1"/>
  <c r="G15" i="1"/>
  <c r="G9" i="1"/>
  <c r="G14" i="1" s="1"/>
  <c r="G8" i="1"/>
  <c r="G3" i="1"/>
  <c r="AD15" i="1" l="1"/>
  <c r="AD8" i="1"/>
  <c r="AC15" i="1"/>
  <c r="AB15" i="1"/>
  <c r="AA15" i="1"/>
  <c r="AA8" i="1"/>
  <c r="Z15" i="1"/>
  <c r="Y15" i="1"/>
  <c r="X15" i="1"/>
  <c r="W15" i="1"/>
  <c r="V15" i="1"/>
  <c r="U15" i="1"/>
  <c r="T15" i="1"/>
  <c r="T8" i="1"/>
  <c r="R15" i="1"/>
  <c r="Q15" i="1"/>
  <c r="P15" i="1"/>
  <c r="M15" i="1"/>
  <c r="K15" i="1"/>
  <c r="K8" i="1"/>
  <c r="J15" i="1"/>
  <c r="I15" i="1"/>
  <c r="I8" i="1"/>
  <c r="H8" i="1"/>
  <c r="C11" i="4"/>
  <c r="F21" i="1"/>
  <c r="F17" i="1"/>
  <c r="F9" i="1"/>
  <c r="F14" i="1" s="1"/>
  <c r="F8" i="1"/>
  <c r="F3" i="1"/>
  <c r="C10" i="4"/>
  <c r="E21" i="1"/>
  <c r="E17" i="1"/>
  <c r="E14" i="1"/>
  <c r="E9" i="1"/>
  <c r="E3" i="1"/>
  <c r="E15" i="1" s="1"/>
  <c r="C9" i="4"/>
  <c r="F5" i="4"/>
  <c r="E5" i="4"/>
  <c r="D5" i="4"/>
  <c r="F5" i="3"/>
  <c r="E5" i="3"/>
  <c r="D5" i="3"/>
  <c r="F15" i="1" l="1"/>
  <c r="E8" i="1"/>
  <c r="C8" i="3"/>
  <c r="D21" i="1" l="1"/>
  <c r="D17" i="1"/>
  <c r="D9" i="1"/>
  <c r="D14" i="1" s="1"/>
  <c r="D3" i="1"/>
  <c r="C8" i="4"/>
  <c r="D15" i="1" l="1"/>
  <c r="D8" i="1"/>
  <c r="C7" i="3" l="1"/>
  <c r="C21" i="1" l="1"/>
  <c r="C17" i="1"/>
  <c r="C9" i="1"/>
  <c r="C14" i="1" s="1"/>
  <c r="C3" i="1"/>
  <c r="C8" i="1" s="1"/>
  <c r="C7" i="4"/>
  <c r="C6" i="4"/>
  <c r="C5" i="4" s="1"/>
  <c r="BA23" i="1"/>
  <c r="C6" i="3"/>
  <c r="C5" i="3" s="1"/>
  <c r="BA20" i="1"/>
  <c r="BA19" i="1"/>
  <c r="BA13" i="1"/>
  <c r="BA12" i="1"/>
  <c r="BA11" i="1"/>
  <c r="BA7" i="1"/>
  <c r="BA6" i="1"/>
  <c r="BA5" i="1"/>
  <c r="B9" i="1"/>
  <c r="B14" i="1" s="1"/>
  <c r="B3" i="1"/>
  <c r="B8" i="1" s="1"/>
  <c r="B21" i="1"/>
  <c r="B17" i="1"/>
  <c r="BA3" i="1" l="1"/>
  <c r="BA8" i="1" s="1"/>
  <c r="C15" i="1"/>
  <c r="BA21" i="1"/>
  <c r="BA9" i="1"/>
  <c r="BA14" i="1" s="1"/>
  <c r="BA17" i="1"/>
  <c r="B15" i="1"/>
  <c r="BA15" i="1" l="1"/>
</calcChain>
</file>

<file path=xl/sharedStrings.xml><?xml version="1.0" encoding="utf-8"?>
<sst xmlns="http://schemas.openxmlformats.org/spreadsheetml/2006/main" count="157" uniqueCount="109">
  <si>
    <t>Wyszczególnienie</t>
  </si>
  <si>
    <t>DOCHODY</t>
  </si>
  <si>
    <t>PRZYCHODY</t>
  </si>
  <si>
    <t>RAZEM</t>
  </si>
  <si>
    <t>WYDATKI</t>
  </si>
  <si>
    <t>ROZCHODY</t>
  </si>
  <si>
    <t>rezerwa ogólna</t>
  </si>
  <si>
    <t>rezerwy celowe</t>
  </si>
  <si>
    <t>w złotych</t>
  </si>
  <si>
    <t xml:space="preserve">   z tego:</t>
  </si>
  <si>
    <t>REZERWY</t>
  </si>
  <si>
    <t>DEFICYT</t>
  </si>
  <si>
    <t xml:space="preserve">      - dochody bieżące</t>
  </si>
  <si>
    <t xml:space="preserve">      - dochody majątkowe</t>
  </si>
  <si>
    <t xml:space="preserve">      - wydatki bieżące</t>
  </si>
  <si>
    <t xml:space="preserve">      - wydatki majątkowe</t>
  </si>
  <si>
    <t>Piotr Szuba</t>
  </si>
  <si>
    <t>Opracowanie:</t>
  </si>
  <si>
    <t>47-100 Strzelce Opolskie</t>
  </si>
  <si>
    <t>Plac Myśliwca 1</t>
  </si>
  <si>
    <t>x</t>
  </si>
  <si>
    <t>OGÓŁEM
PO ZMIANACH</t>
  </si>
  <si>
    <t>ZADANIA
POWIERZONE</t>
  </si>
  <si>
    <t>ZADANIA
ZLECONE</t>
  </si>
  <si>
    <t>Kwota
ogółem</t>
  </si>
  <si>
    <t>Data</t>
  </si>
  <si>
    <t>Dokument</t>
  </si>
  <si>
    <t>ZADANIA
WŁASNE</t>
  </si>
  <si>
    <t>w tym:</t>
  </si>
  <si>
    <r>
      <t xml:space="preserve">     </t>
    </r>
    <r>
      <rPr>
        <b/>
        <sz val="9"/>
        <color indexed="8"/>
        <rFont val="Czcionka tekstu podstawowego"/>
        <charset val="238"/>
      </rPr>
      <t>BSO</t>
    </r>
    <r>
      <rPr>
        <sz val="9"/>
        <color indexed="8"/>
        <rFont val="Czcionka tekstu podstawowego"/>
        <family val="2"/>
        <charset val="238"/>
      </rPr>
      <t xml:space="preserve"> - Burmistrz Strzelec Opolskich</t>
    </r>
  </si>
  <si>
    <r>
      <t xml:space="preserve">     </t>
    </r>
    <r>
      <rPr>
        <b/>
        <sz val="9"/>
        <color indexed="8"/>
        <rFont val="Czcionka tekstu podstawowego"/>
        <charset val="238"/>
      </rPr>
      <t>RCB</t>
    </r>
    <r>
      <rPr>
        <sz val="9"/>
        <color indexed="8"/>
        <rFont val="Czcionka tekstu podstawowego"/>
        <family val="2"/>
        <charset val="238"/>
      </rPr>
      <t xml:space="preserve"> - rezerwa celowa bieżąca</t>
    </r>
  </si>
  <si>
    <r>
      <t xml:space="preserve">     </t>
    </r>
    <r>
      <rPr>
        <b/>
        <sz val="9"/>
        <color indexed="8"/>
        <rFont val="Czcionka tekstu podstawowego"/>
        <charset val="238"/>
      </rPr>
      <t>RCM</t>
    </r>
    <r>
      <rPr>
        <sz val="9"/>
        <color indexed="8"/>
        <rFont val="Czcionka tekstu podstawowego"/>
        <family val="2"/>
        <charset val="238"/>
      </rPr>
      <t xml:space="preserve"> - rezerwa celowa majątkowa</t>
    </r>
  </si>
  <si>
    <r>
      <t xml:space="preserve">      - na realizację zadań z zakresu zarządzania kryzysowego
        [</t>
    </r>
    <r>
      <rPr>
        <b/>
        <sz val="9"/>
        <color indexed="10"/>
        <rFont val="Czcionka tekstu podstawowego"/>
        <charset val="238"/>
      </rPr>
      <t>RCB</t>
    </r>
    <r>
      <rPr>
        <sz val="9"/>
        <color indexed="8"/>
        <rFont val="Czcionka tekstu podstawowego"/>
        <charset val="238"/>
      </rPr>
      <t xml:space="preserve"> - 758.75818.4810</t>
    </r>
    <r>
      <rPr>
        <sz val="9"/>
        <color indexed="8"/>
        <rFont val="Czcionka tekstu podstawowego"/>
        <family val="2"/>
        <charset val="238"/>
      </rPr>
      <t>]</t>
    </r>
  </si>
  <si>
    <r>
      <t xml:space="preserve">     </t>
    </r>
    <r>
      <rPr>
        <b/>
        <sz val="9"/>
        <color indexed="8"/>
        <rFont val="Czcionka tekstu podstawowego"/>
        <charset val="238"/>
      </rPr>
      <t>ROB</t>
    </r>
    <r>
      <rPr>
        <sz val="9"/>
        <color indexed="8"/>
        <rFont val="Czcionka tekstu podstawowego"/>
        <family val="2"/>
        <charset val="238"/>
      </rPr>
      <t xml:space="preserve"> - rezerwa ogólna bieżąca</t>
    </r>
  </si>
  <si>
    <r>
      <t xml:space="preserve">     </t>
    </r>
    <r>
      <rPr>
        <b/>
        <sz val="9"/>
        <color indexed="8"/>
        <rFont val="Czcionka tekstu podstawowego"/>
        <charset val="238"/>
      </rPr>
      <t>ROM</t>
    </r>
    <r>
      <rPr>
        <sz val="9"/>
        <color indexed="8"/>
        <rFont val="Czcionka tekstu podstawowego"/>
        <family val="2"/>
        <charset val="238"/>
      </rPr>
      <t xml:space="preserve"> - rezerwa ogólna majątkowa</t>
    </r>
  </si>
  <si>
    <r>
      <t xml:space="preserve">      - na wydatki bieżące
        [</t>
    </r>
    <r>
      <rPr>
        <b/>
        <sz val="9"/>
        <color indexed="10"/>
        <rFont val="Czcionka tekstu podstawowego"/>
        <family val="2"/>
        <charset val="238"/>
      </rPr>
      <t>ROB</t>
    </r>
    <r>
      <rPr>
        <sz val="9"/>
        <color indexed="8"/>
        <rFont val="Czcionka tekstu podstawowego"/>
        <family val="2"/>
        <charset val="238"/>
      </rPr>
      <t xml:space="preserve"> - 758.75818.4810]</t>
    </r>
  </si>
  <si>
    <r>
      <t xml:space="preserve">      - na wydatki i zakupy inwestycyjne
        [</t>
    </r>
    <r>
      <rPr>
        <b/>
        <sz val="9"/>
        <color indexed="10"/>
        <rFont val="Czcionka tekstu podstawowego"/>
        <family val="2"/>
        <charset val="238"/>
      </rPr>
      <t>ROM</t>
    </r>
    <r>
      <rPr>
        <sz val="9"/>
        <color indexed="8"/>
        <rFont val="Czcionka tekstu podstawowego"/>
        <family val="2"/>
        <charset val="238"/>
      </rPr>
      <t xml:space="preserve"> - 758.75818.6800]</t>
    </r>
  </si>
  <si>
    <t>Gmina Strzelce Opolskie</t>
  </si>
  <si>
    <t>FACEBOOK: https://www.facebook.com/szuba76 | TWITTER: https://twitter.com/piotr_szuba</t>
  </si>
  <si>
    <t>--</t>
  </si>
  <si>
    <t>Tel. +48 77 404 93 30 | Fax +48 77 461 44 22 | Tel. kom. +48 605 724 654</t>
  </si>
  <si>
    <t>INSTAGRAM: https://www.instagram.com/szuba76</t>
  </si>
  <si>
    <t>Skarbnik Gminy</t>
  </si>
  <si>
    <t>p.szuba@strzelceopolskie.eu</t>
  </si>
  <si>
    <t>Budżet 2021 :: rejestr zmian</t>
  </si>
  <si>
    <t>Uchwała Nr XXXI/268/2020 Rady Miejskiej w Strzelcach Opolskich z dnia 22 grudnia 2020 r.</t>
  </si>
  <si>
    <t>w sprawie uchwały budżetowej gminy Strzelce Opolskie na 2021 rok z późn. zm.</t>
  </si>
  <si>
    <t>#budzetso2021 #gminastrzelceopolskie #szuba76</t>
  </si>
  <si>
    <r>
      <t xml:space="preserve">ZMIANY W DOCHODACH BUDŻETU GMINY STRZELCE OPOLSKIE W </t>
    </r>
    <r>
      <rPr>
        <b/>
        <sz val="10"/>
        <color indexed="10"/>
        <rFont val="Arial"/>
        <family val="2"/>
        <charset val="238"/>
      </rPr>
      <t>2021</t>
    </r>
    <r>
      <rPr>
        <b/>
        <sz val="10"/>
        <color indexed="12"/>
        <rFont val="Arial"/>
        <family val="2"/>
        <charset val="238"/>
      </rPr>
      <t xml:space="preserve"> ROKU</t>
    </r>
  </si>
  <si>
    <t>Uchwała RM
XXXI/268/2020</t>
  </si>
  <si>
    <r>
      <t xml:space="preserve">ZMIANY W WYDATKACH BUDŻETU GMINY STRZELCE OPOLSKIE W </t>
    </r>
    <r>
      <rPr>
        <b/>
        <sz val="10"/>
        <color indexed="10"/>
        <rFont val="Arial"/>
        <family val="2"/>
        <charset val="238"/>
      </rPr>
      <t>2021</t>
    </r>
    <r>
      <rPr>
        <b/>
        <sz val="10"/>
        <color indexed="12"/>
        <rFont val="Arial"/>
        <family val="2"/>
        <charset val="238"/>
      </rPr>
      <t xml:space="preserve"> ROKU</t>
    </r>
  </si>
  <si>
    <t>Zarządzenie
Nr 22/2021</t>
  </si>
  <si>
    <t>Budżet na 2021 rok
wg URMSO
Nr XXXI/268/2020
z dnia 22.12.2020 r.</t>
  </si>
  <si>
    <t>Zarządzenie
Nr 28/2021</t>
  </si>
  <si>
    <t>Zarządzenie
Nr 29/2021</t>
  </si>
  <si>
    <r>
      <t xml:space="preserve">Zarządzenie
Nr </t>
    </r>
    <r>
      <rPr>
        <b/>
        <sz val="11"/>
        <color rgb="FFFF0000"/>
        <rFont val="Czcionka tekstu podstawowego"/>
        <charset val="238"/>
      </rPr>
      <t>22</t>
    </r>
    <r>
      <rPr>
        <b/>
        <sz val="11"/>
        <color indexed="8"/>
        <rFont val="Czcionka tekstu podstawowego"/>
        <charset val="238"/>
      </rPr>
      <t xml:space="preserve">/2021
BSO
z dnia 21.01.2021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01</t>
    </r>
    <r>
      <rPr>
        <sz val="11"/>
        <color indexed="8"/>
        <rFont val="Czcionka tekstu podstawowego"/>
        <charset val="238"/>
      </rPr>
      <t>] [</t>
    </r>
    <r>
      <rPr>
        <b/>
        <sz val="11"/>
        <color rgb="FF000000"/>
        <rFont val="Czcionka tekstu podstawowego"/>
        <charset val="238"/>
      </rPr>
      <t>W</t>
    </r>
    <r>
      <rPr>
        <sz val="11"/>
        <color indexed="8"/>
        <rFont val="Czcionka tekstu podstawowego"/>
        <charset val="238"/>
      </rPr>
      <t>]</t>
    </r>
    <r>
      <rPr>
        <b/>
        <sz val="11"/>
        <color indexed="8"/>
        <rFont val="Czcionka tekstu podstawowego"/>
        <charset val="238"/>
      </rPr>
      <t xml:space="preserve">
</t>
    </r>
    <r>
      <rPr>
        <sz val="9"/>
        <color rgb="FF000000"/>
        <rFont val="Czcionka tekstu podstawowego"/>
        <charset val="238"/>
      </rPr>
      <t>WYS:20210128
UPO:20210128</t>
    </r>
  </si>
  <si>
    <r>
      <t xml:space="preserve">Zarządzenie
Nr </t>
    </r>
    <r>
      <rPr>
        <b/>
        <sz val="11"/>
        <color rgb="FFFF0000"/>
        <rFont val="Czcionka tekstu podstawowego"/>
        <charset val="238"/>
      </rPr>
      <t>29</t>
    </r>
    <r>
      <rPr>
        <b/>
        <sz val="11"/>
        <color indexed="8"/>
        <rFont val="Czcionka tekstu podstawowego"/>
        <charset val="238"/>
      </rPr>
      <t xml:space="preserve">/2021
BSO
z dnia 28.01.2021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03</t>
    </r>
    <r>
      <rPr>
        <sz val="11"/>
        <color indexed="8"/>
        <rFont val="Czcionka tekstu podstawowego"/>
        <charset val="238"/>
      </rPr>
      <t>] [</t>
    </r>
    <r>
      <rPr>
        <b/>
        <sz val="11"/>
        <color rgb="FF000000"/>
        <rFont val="Czcionka tekstu podstawowego"/>
        <charset val="238"/>
      </rPr>
      <t>D</t>
    </r>
    <r>
      <rPr>
        <sz val="11"/>
        <color indexed="8"/>
        <rFont val="Czcionka tekstu podstawowego"/>
        <charset val="238"/>
      </rPr>
      <t>]</t>
    </r>
    <r>
      <rPr>
        <b/>
        <sz val="11"/>
        <color indexed="8"/>
        <rFont val="Czcionka tekstu podstawowego"/>
        <charset val="238"/>
      </rPr>
      <t xml:space="preserve">
</t>
    </r>
    <r>
      <rPr>
        <sz val="9"/>
        <color rgb="FF000000"/>
        <rFont val="Czcionka tekstu podstawowego"/>
        <charset val="238"/>
      </rPr>
      <t>WYS:20210204
UPO:20210204</t>
    </r>
  </si>
  <si>
    <r>
      <t xml:space="preserve">URMSO
Nr XXXII/275/2021
z dnia
27.01.2021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02</t>
    </r>
    <r>
      <rPr>
        <sz val="11"/>
        <rFont val="Czcionka tekstu podstawowego"/>
        <charset val="238"/>
      </rPr>
      <t>]</t>
    </r>
  </si>
  <si>
    <t>Zarządzenie
Nr 31/2021</t>
  </si>
  <si>
    <r>
      <t xml:space="preserve">Zarządzenie
Nr </t>
    </r>
    <r>
      <rPr>
        <b/>
        <sz val="11"/>
        <color rgb="FFFF0000"/>
        <rFont val="Czcionka tekstu podstawowego"/>
        <charset val="238"/>
      </rPr>
      <t>31</t>
    </r>
    <r>
      <rPr>
        <b/>
        <sz val="11"/>
        <color indexed="8"/>
        <rFont val="Czcionka tekstu podstawowego"/>
        <charset val="238"/>
      </rPr>
      <t xml:space="preserve">/2021
BSO
z dnia 29.01.2021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04</t>
    </r>
    <r>
      <rPr>
        <sz val="11"/>
        <color indexed="8"/>
        <rFont val="Czcionka tekstu podstawowego"/>
        <charset val="238"/>
      </rPr>
      <t>] [</t>
    </r>
    <r>
      <rPr>
        <b/>
        <sz val="11"/>
        <color rgb="FF000000"/>
        <rFont val="Czcionka tekstu podstawowego"/>
        <charset val="238"/>
      </rPr>
      <t>W</t>
    </r>
    <r>
      <rPr>
        <sz val="11"/>
        <color indexed="8"/>
        <rFont val="Czcionka tekstu podstawowego"/>
        <charset val="238"/>
      </rPr>
      <t>]</t>
    </r>
    <r>
      <rPr>
        <b/>
        <sz val="11"/>
        <color indexed="8"/>
        <rFont val="Czcionka tekstu podstawowego"/>
        <charset val="238"/>
      </rPr>
      <t xml:space="preserve">
</t>
    </r>
    <r>
      <rPr>
        <sz val="9"/>
        <color rgb="FF000000"/>
        <rFont val="Czcionka tekstu podstawowego"/>
        <charset val="238"/>
      </rPr>
      <t>WYS:20210205
UPO:20210205</t>
    </r>
  </si>
  <si>
    <t>Zarządzenie
Nr 35/2021</t>
  </si>
  <si>
    <r>
      <t xml:space="preserve">Zarządzenie
Nr </t>
    </r>
    <r>
      <rPr>
        <b/>
        <sz val="11"/>
        <color rgb="FFFF0000"/>
        <rFont val="Czcionka tekstu podstawowego"/>
        <charset val="238"/>
      </rPr>
      <t>35</t>
    </r>
    <r>
      <rPr>
        <b/>
        <sz val="11"/>
        <color indexed="8"/>
        <rFont val="Czcionka tekstu podstawowego"/>
        <charset val="238"/>
      </rPr>
      <t xml:space="preserve">/2021
BSO
z dnia 8.02.2021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05</t>
    </r>
    <r>
      <rPr>
        <sz val="11"/>
        <color indexed="8"/>
        <rFont val="Czcionka tekstu podstawowego"/>
        <charset val="238"/>
      </rPr>
      <t>] [</t>
    </r>
    <r>
      <rPr>
        <b/>
        <sz val="11"/>
        <color rgb="FF000000"/>
        <rFont val="Czcionka tekstu podstawowego"/>
        <charset val="238"/>
      </rPr>
      <t>R</t>
    </r>
    <r>
      <rPr>
        <sz val="11"/>
        <color indexed="8"/>
        <rFont val="Czcionka tekstu podstawowego"/>
        <charset val="238"/>
      </rPr>
      <t>]</t>
    </r>
    <r>
      <rPr>
        <b/>
        <sz val="11"/>
        <color indexed="8"/>
        <rFont val="Czcionka tekstu podstawowego"/>
        <charset val="238"/>
      </rPr>
      <t xml:space="preserve">
</t>
    </r>
    <r>
      <rPr>
        <sz val="9"/>
        <color rgb="FF000000"/>
        <rFont val="Czcionka tekstu podstawowego"/>
        <charset val="238"/>
      </rPr>
      <t>WYS:20210215
UPO:20210215</t>
    </r>
  </si>
  <si>
    <t>Zarządzenie
Nr 37/2021</t>
  </si>
  <si>
    <r>
      <t xml:space="preserve">Zarządzenie
Nr </t>
    </r>
    <r>
      <rPr>
        <b/>
        <sz val="11"/>
        <color rgb="FFFF0000"/>
        <rFont val="Czcionka tekstu podstawowego"/>
        <charset val="238"/>
      </rPr>
      <t>37</t>
    </r>
    <r>
      <rPr>
        <b/>
        <sz val="11"/>
        <color indexed="8"/>
        <rFont val="Czcionka tekstu podstawowego"/>
        <charset val="238"/>
      </rPr>
      <t xml:space="preserve">/2021
BSO
z dnia 12.02.2021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06</t>
    </r>
    <r>
      <rPr>
        <sz val="11"/>
        <color indexed="8"/>
        <rFont val="Czcionka tekstu podstawowego"/>
        <charset val="238"/>
      </rPr>
      <t>] [</t>
    </r>
    <r>
      <rPr>
        <b/>
        <sz val="11"/>
        <color rgb="FF000000"/>
        <rFont val="Czcionka tekstu podstawowego"/>
        <charset val="238"/>
      </rPr>
      <t>D</t>
    </r>
    <r>
      <rPr>
        <sz val="11"/>
        <color indexed="8"/>
        <rFont val="Czcionka tekstu podstawowego"/>
        <charset val="238"/>
      </rPr>
      <t>]</t>
    </r>
    <r>
      <rPr>
        <b/>
        <sz val="11"/>
        <color indexed="8"/>
        <rFont val="Czcionka tekstu podstawowego"/>
        <charset val="238"/>
      </rPr>
      <t xml:space="preserve">
</t>
    </r>
    <r>
      <rPr>
        <sz val="9"/>
        <color rgb="FF000000"/>
        <rFont val="Czcionka tekstu podstawowego"/>
        <charset val="238"/>
      </rPr>
      <t>WYS:20210219
UPO:20210219</t>
    </r>
  </si>
  <si>
    <r>
      <t xml:space="preserve">Zarządzenie
Nr </t>
    </r>
    <r>
      <rPr>
        <b/>
        <sz val="11"/>
        <color rgb="FFFF0000"/>
        <rFont val="Czcionka tekstu podstawowego"/>
        <charset val="238"/>
      </rPr>
      <t>41</t>
    </r>
    <r>
      <rPr>
        <b/>
        <sz val="11"/>
        <color indexed="8"/>
        <rFont val="Czcionka tekstu podstawowego"/>
        <charset val="238"/>
      </rPr>
      <t xml:space="preserve">/2021
BSO
z dnia 23.02.2021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07</t>
    </r>
    <r>
      <rPr>
        <sz val="11"/>
        <color indexed="8"/>
        <rFont val="Czcionka tekstu podstawowego"/>
        <charset val="238"/>
      </rPr>
      <t>] [</t>
    </r>
    <r>
      <rPr>
        <b/>
        <sz val="11"/>
        <color rgb="FF000000"/>
        <rFont val="Czcionka tekstu podstawowego"/>
        <charset val="238"/>
      </rPr>
      <t>W</t>
    </r>
    <r>
      <rPr>
        <sz val="11"/>
        <color indexed="8"/>
        <rFont val="Czcionka tekstu podstawowego"/>
        <charset val="238"/>
      </rPr>
      <t>]</t>
    </r>
    <r>
      <rPr>
        <b/>
        <sz val="11"/>
        <color indexed="8"/>
        <rFont val="Czcionka tekstu podstawowego"/>
        <charset val="238"/>
      </rPr>
      <t xml:space="preserve">
</t>
    </r>
    <r>
      <rPr>
        <sz val="9"/>
        <color rgb="FF000000"/>
        <rFont val="Czcionka tekstu podstawowego"/>
        <charset val="238"/>
      </rPr>
      <t>WYS:20210302
UPO:20210302</t>
    </r>
  </si>
  <si>
    <t>Zarządzenie
Nr 41/2021</t>
  </si>
  <si>
    <t>Zarządzenie
Nr 43/2021</t>
  </si>
  <si>
    <r>
      <t xml:space="preserve">Zarządzenie
Nr </t>
    </r>
    <r>
      <rPr>
        <b/>
        <sz val="11"/>
        <color rgb="FFFF0000"/>
        <rFont val="Czcionka tekstu podstawowego"/>
        <charset val="238"/>
      </rPr>
      <t>43</t>
    </r>
    <r>
      <rPr>
        <b/>
        <sz val="11"/>
        <color indexed="8"/>
        <rFont val="Czcionka tekstu podstawowego"/>
        <charset val="238"/>
      </rPr>
      <t xml:space="preserve">/2021
BSO
z dnia 24.02.2021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08</t>
    </r>
    <r>
      <rPr>
        <sz val="11"/>
        <color indexed="8"/>
        <rFont val="Czcionka tekstu podstawowego"/>
        <charset val="238"/>
      </rPr>
      <t>] [</t>
    </r>
    <r>
      <rPr>
        <b/>
        <sz val="11"/>
        <color rgb="FF000000"/>
        <rFont val="Czcionka tekstu podstawowego"/>
        <charset val="238"/>
      </rPr>
      <t>D</t>
    </r>
    <r>
      <rPr>
        <sz val="11"/>
        <color indexed="8"/>
        <rFont val="Czcionka tekstu podstawowego"/>
        <charset val="238"/>
      </rPr>
      <t>]</t>
    </r>
    <r>
      <rPr>
        <b/>
        <sz val="11"/>
        <color indexed="8"/>
        <rFont val="Czcionka tekstu podstawowego"/>
        <charset val="238"/>
      </rPr>
      <t xml:space="preserve">
</t>
    </r>
    <r>
      <rPr>
        <sz val="9"/>
        <color rgb="FF000000"/>
        <rFont val="Czcionka tekstu podstawowego"/>
        <charset val="238"/>
      </rPr>
      <t>WYS:20210303
UPO:20210303</t>
    </r>
  </si>
  <si>
    <t>Zarządzenie
Nr 48/2021</t>
  </si>
  <si>
    <r>
      <t xml:space="preserve">Zarządzenie
Nr </t>
    </r>
    <r>
      <rPr>
        <b/>
        <sz val="11"/>
        <color rgb="FFFF0000"/>
        <rFont val="Czcionka tekstu podstawowego"/>
        <charset val="238"/>
      </rPr>
      <t>48</t>
    </r>
    <r>
      <rPr>
        <b/>
        <sz val="11"/>
        <color indexed="8"/>
        <rFont val="Czcionka tekstu podstawowego"/>
        <charset val="238"/>
      </rPr>
      <t xml:space="preserve">/2021
BSO
z dnia 8.03.2021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09</t>
    </r>
    <r>
      <rPr>
        <sz val="11"/>
        <color indexed="8"/>
        <rFont val="Czcionka tekstu podstawowego"/>
        <charset val="238"/>
      </rPr>
      <t>] [</t>
    </r>
    <r>
      <rPr>
        <b/>
        <sz val="11"/>
        <color rgb="FF000000"/>
        <rFont val="Czcionka tekstu podstawowego"/>
        <charset val="238"/>
      </rPr>
      <t>W</t>
    </r>
    <r>
      <rPr>
        <sz val="11"/>
        <color indexed="8"/>
        <rFont val="Czcionka tekstu podstawowego"/>
        <charset val="238"/>
      </rPr>
      <t>]</t>
    </r>
    <r>
      <rPr>
        <b/>
        <sz val="11"/>
        <color indexed="8"/>
        <rFont val="Czcionka tekstu podstawowego"/>
        <charset val="238"/>
      </rPr>
      <t xml:space="preserve">
</t>
    </r>
    <r>
      <rPr>
        <sz val="9"/>
        <color rgb="FF000000"/>
        <rFont val="Czcionka tekstu podstawowego"/>
        <charset val="238"/>
      </rPr>
      <t>WYS:20210315
UPO:20210315</t>
    </r>
  </si>
  <si>
    <t>Zarządzenie
Nr 58/2021</t>
  </si>
  <si>
    <r>
      <t xml:space="preserve">Zarządzenie
Nr </t>
    </r>
    <r>
      <rPr>
        <b/>
        <sz val="11"/>
        <color rgb="FFFF0000"/>
        <rFont val="Czcionka tekstu podstawowego"/>
        <charset val="238"/>
      </rPr>
      <t>58</t>
    </r>
    <r>
      <rPr>
        <b/>
        <sz val="11"/>
        <color indexed="8"/>
        <rFont val="Czcionka tekstu podstawowego"/>
        <charset val="238"/>
      </rPr>
      <t xml:space="preserve">/2021
BSO
z dnia 25.03.2021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10</t>
    </r>
    <r>
      <rPr>
        <sz val="11"/>
        <color indexed="8"/>
        <rFont val="Czcionka tekstu podstawowego"/>
        <charset val="238"/>
      </rPr>
      <t>] [</t>
    </r>
    <r>
      <rPr>
        <b/>
        <sz val="11"/>
        <color rgb="FF000000"/>
        <rFont val="Czcionka tekstu podstawowego"/>
        <charset val="238"/>
      </rPr>
      <t>W</t>
    </r>
    <r>
      <rPr>
        <sz val="11"/>
        <color indexed="8"/>
        <rFont val="Czcionka tekstu podstawowego"/>
        <charset val="238"/>
      </rPr>
      <t>]</t>
    </r>
    <r>
      <rPr>
        <b/>
        <sz val="11"/>
        <color indexed="8"/>
        <rFont val="Czcionka tekstu podstawowego"/>
        <charset val="238"/>
      </rPr>
      <t xml:space="preserve">
</t>
    </r>
    <r>
      <rPr>
        <sz val="9"/>
        <color rgb="FF000000"/>
        <rFont val="Czcionka tekstu podstawowego"/>
        <charset val="238"/>
      </rPr>
      <t>WYS:20210330
UPO:20210330</t>
    </r>
  </si>
  <si>
    <t>Zarządzenie
Nr 59/2021</t>
  </si>
  <si>
    <r>
      <t xml:space="preserve">Zarządzenie
Nr </t>
    </r>
    <r>
      <rPr>
        <b/>
        <sz val="11"/>
        <color rgb="FFFF0000"/>
        <rFont val="Czcionka tekstu podstawowego"/>
        <charset val="238"/>
      </rPr>
      <t>59</t>
    </r>
    <r>
      <rPr>
        <b/>
        <sz val="11"/>
        <color indexed="8"/>
        <rFont val="Czcionka tekstu podstawowego"/>
        <charset val="238"/>
      </rPr>
      <t xml:space="preserve">/2021
BSO
z dnia 31.03.2021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11</t>
    </r>
    <r>
      <rPr>
        <sz val="11"/>
        <color indexed="8"/>
        <rFont val="Czcionka tekstu podstawowego"/>
        <charset val="238"/>
      </rPr>
      <t>] [</t>
    </r>
    <r>
      <rPr>
        <b/>
        <sz val="11"/>
        <color rgb="FF000000"/>
        <rFont val="Czcionka tekstu podstawowego"/>
        <charset val="238"/>
      </rPr>
      <t>D</t>
    </r>
    <r>
      <rPr>
        <sz val="11"/>
        <color indexed="8"/>
        <rFont val="Czcionka tekstu podstawowego"/>
        <charset val="238"/>
      </rPr>
      <t>]</t>
    </r>
    <r>
      <rPr>
        <b/>
        <sz val="11"/>
        <color indexed="8"/>
        <rFont val="Czcionka tekstu podstawowego"/>
        <charset val="238"/>
      </rPr>
      <t xml:space="preserve">
</t>
    </r>
    <r>
      <rPr>
        <sz val="9"/>
        <color rgb="FF000000"/>
        <rFont val="Czcionka tekstu podstawowego"/>
        <charset val="238"/>
      </rPr>
      <t>WYS:20210406
UPO:20210406</t>
    </r>
  </si>
  <si>
    <t>Zarządzenie
Nr 65/2021</t>
  </si>
  <si>
    <r>
      <t xml:space="preserve">Zarządzenie
Nr </t>
    </r>
    <r>
      <rPr>
        <b/>
        <sz val="11"/>
        <color rgb="FFFF0000"/>
        <rFont val="Czcionka tekstu podstawowego"/>
        <charset val="238"/>
      </rPr>
      <t>65</t>
    </r>
    <r>
      <rPr>
        <b/>
        <sz val="11"/>
        <color indexed="8"/>
        <rFont val="Czcionka tekstu podstawowego"/>
        <charset val="238"/>
      </rPr>
      <t xml:space="preserve">/2021
BSO
z dnia 6.04.2021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12</t>
    </r>
    <r>
      <rPr>
        <sz val="11"/>
        <color indexed="8"/>
        <rFont val="Czcionka tekstu podstawowego"/>
        <charset val="238"/>
      </rPr>
      <t>] [</t>
    </r>
    <r>
      <rPr>
        <b/>
        <sz val="11"/>
        <color rgb="FF000000"/>
        <rFont val="Czcionka tekstu podstawowego"/>
        <charset val="238"/>
      </rPr>
      <t>W</t>
    </r>
    <r>
      <rPr>
        <sz val="11"/>
        <color indexed="8"/>
        <rFont val="Czcionka tekstu podstawowego"/>
        <charset val="238"/>
      </rPr>
      <t>]</t>
    </r>
    <r>
      <rPr>
        <b/>
        <sz val="11"/>
        <color indexed="8"/>
        <rFont val="Czcionka tekstu podstawowego"/>
        <charset val="238"/>
      </rPr>
      <t xml:space="preserve">
</t>
    </r>
    <r>
      <rPr>
        <sz val="9"/>
        <color rgb="FF000000"/>
        <rFont val="Czcionka tekstu podstawowego"/>
        <charset val="238"/>
      </rPr>
      <t>WYS:20210411
UPO:20210411</t>
    </r>
  </si>
  <si>
    <t>Zarządzenie
Nr 66/2021</t>
  </si>
  <si>
    <r>
      <t xml:space="preserve">Zarządzenie
Nr </t>
    </r>
    <r>
      <rPr>
        <b/>
        <sz val="11"/>
        <color rgb="FFFF0000"/>
        <rFont val="Czcionka tekstu podstawowego"/>
        <charset val="238"/>
      </rPr>
      <t>66</t>
    </r>
    <r>
      <rPr>
        <b/>
        <sz val="11"/>
        <color indexed="8"/>
        <rFont val="Czcionka tekstu podstawowego"/>
        <charset val="238"/>
      </rPr>
      <t xml:space="preserve">/2021
BSO
z dnia 8.04.2021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13</t>
    </r>
    <r>
      <rPr>
        <sz val="11"/>
        <color indexed="8"/>
        <rFont val="Czcionka tekstu podstawowego"/>
        <charset val="238"/>
      </rPr>
      <t>] [</t>
    </r>
    <r>
      <rPr>
        <b/>
        <sz val="11"/>
        <color rgb="FF000000"/>
        <rFont val="Czcionka tekstu podstawowego"/>
        <charset val="238"/>
      </rPr>
      <t>R</t>
    </r>
    <r>
      <rPr>
        <sz val="11"/>
        <color indexed="8"/>
        <rFont val="Czcionka tekstu podstawowego"/>
        <charset val="238"/>
      </rPr>
      <t>]</t>
    </r>
    <r>
      <rPr>
        <b/>
        <sz val="11"/>
        <color indexed="8"/>
        <rFont val="Czcionka tekstu podstawowego"/>
        <charset val="238"/>
      </rPr>
      <t xml:space="preserve">
</t>
    </r>
    <r>
      <rPr>
        <sz val="9"/>
        <color rgb="FF000000"/>
        <rFont val="Czcionka tekstu podstawowego"/>
        <charset val="238"/>
      </rPr>
      <t>WYS:20210414
UPO:20210414</t>
    </r>
  </si>
  <si>
    <t>Zarządzenie
Nr 68/2021</t>
  </si>
  <si>
    <r>
      <t xml:space="preserve">Zarządzenie
Nr </t>
    </r>
    <r>
      <rPr>
        <b/>
        <sz val="11"/>
        <color rgb="FFFF0000"/>
        <rFont val="Czcionka tekstu podstawowego"/>
        <charset val="238"/>
      </rPr>
      <t>68</t>
    </r>
    <r>
      <rPr>
        <b/>
        <sz val="11"/>
        <color indexed="8"/>
        <rFont val="Czcionka tekstu podstawowego"/>
        <charset val="238"/>
      </rPr>
      <t xml:space="preserve">/2021
BSO
z dnia 9.04.2021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14</t>
    </r>
    <r>
      <rPr>
        <sz val="11"/>
        <color indexed="8"/>
        <rFont val="Czcionka tekstu podstawowego"/>
        <charset val="238"/>
      </rPr>
      <t>] [</t>
    </r>
    <r>
      <rPr>
        <b/>
        <sz val="11"/>
        <color rgb="FF000000"/>
        <rFont val="Czcionka tekstu podstawowego"/>
        <charset val="238"/>
      </rPr>
      <t>D</t>
    </r>
    <r>
      <rPr>
        <sz val="11"/>
        <color indexed="8"/>
        <rFont val="Czcionka tekstu podstawowego"/>
        <charset val="238"/>
      </rPr>
      <t>]</t>
    </r>
    <r>
      <rPr>
        <b/>
        <sz val="11"/>
        <color indexed="8"/>
        <rFont val="Czcionka tekstu podstawowego"/>
        <charset val="238"/>
      </rPr>
      <t xml:space="preserve">
</t>
    </r>
    <r>
      <rPr>
        <sz val="9"/>
        <color rgb="FF000000"/>
        <rFont val="Czcionka tekstu podstawowego"/>
        <charset val="238"/>
      </rPr>
      <t>WYS:20210416
UPO:20210416</t>
    </r>
  </si>
  <si>
    <t>Zarządzenie
Nr 75/2021</t>
  </si>
  <si>
    <r>
      <t xml:space="preserve">Zarządzenie
Nr </t>
    </r>
    <r>
      <rPr>
        <b/>
        <sz val="11"/>
        <color rgb="FFFF0000"/>
        <rFont val="Czcionka tekstu podstawowego"/>
        <charset val="238"/>
      </rPr>
      <t>75</t>
    </r>
    <r>
      <rPr>
        <b/>
        <sz val="11"/>
        <color indexed="8"/>
        <rFont val="Czcionka tekstu podstawowego"/>
        <charset val="238"/>
      </rPr>
      <t xml:space="preserve">/2021
BSO
z dnia 23.04.2021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15</t>
    </r>
    <r>
      <rPr>
        <sz val="11"/>
        <color indexed="8"/>
        <rFont val="Czcionka tekstu podstawowego"/>
        <charset val="238"/>
      </rPr>
      <t>] [</t>
    </r>
    <r>
      <rPr>
        <b/>
        <sz val="11"/>
        <color rgb="FF000000"/>
        <rFont val="Czcionka tekstu podstawowego"/>
        <charset val="238"/>
      </rPr>
      <t>W</t>
    </r>
    <r>
      <rPr>
        <sz val="11"/>
        <color indexed="8"/>
        <rFont val="Czcionka tekstu podstawowego"/>
        <charset val="238"/>
      </rPr>
      <t>]</t>
    </r>
    <r>
      <rPr>
        <b/>
        <sz val="11"/>
        <color indexed="8"/>
        <rFont val="Czcionka tekstu podstawowego"/>
        <charset val="238"/>
      </rPr>
      <t xml:space="preserve">
</t>
    </r>
    <r>
      <rPr>
        <sz val="9"/>
        <color rgb="FF000000"/>
        <rFont val="Czcionka tekstu podstawowego"/>
        <charset val="238"/>
      </rPr>
      <t>WYS:20210430
UPO:20210430</t>
    </r>
  </si>
  <si>
    <t>Zarządzenie
Nr 77/2021</t>
  </si>
  <si>
    <r>
      <t xml:space="preserve">Zarządzenie
Nr </t>
    </r>
    <r>
      <rPr>
        <b/>
        <sz val="11"/>
        <color rgb="FFFF0000"/>
        <rFont val="Czcionka tekstu podstawowego"/>
        <charset val="238"/>
      </rPr>
      <t>77</t>
    </r>
    <r>
      <rPr>
        <b/>
        <sz val="11"/>
        <color indexed="8"/>
        <rFont val="Czcionka tekstu podstawowego"/>
        <charset val="238"/>
      </rPr>
      <t xml:space="preserve">/2021
BSO
z dnia 29.04.2021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16</t>
    </r>
    <r>
      <rPr>
        <sz val="11"/>
        <color indexed="8"/>
        <rFont val="Czcionka tekstu podstawowego"/>
        <charset val="238"/>
      </rPr>
      <t>] [</t>
    </r>
    <r>
      <rPr>
        <b/>
        <sz val="11"/>
        <color rgb="FF000000"/>
        <rFont val="Czcionka tekstu podstawowego"/>
        <charset val="238"/>
      </rPr>
      <t>D</t>
    </r>
    <r>
      <rPr>
        <sz val="11"/>
        <color indexed="8"/>
        <rFont val="Czcionka tekstu podstawowego"/>
        <charset val="238"/>
      </rPr>
      <t>]</t>
    </r>
    <r>
      <rPr>
        <b/>
        <sz val="11"/>
        <color indexed="8"/>
        <rFont val="Czcionka tekstu podstawowego"/>
        <charset val="238"/>
      </rPr>
      <t xml:space="preserve">
</t>
    </r>
    <r>
      <rPr>
        <sz val="9"/>
        <color rgb="FF000000"/>
        <rFont val="Czcionka tekstu podstawowego"/>
        <charset val="238"/>
      </rPr>
      <t>WYS:20210506
UPO:20210506</t>
    </r>
  </si>
  <si>
    <t>Zarządzenie
Nr 82/2021</t>
  </si>
  <si>
    <r>
      <t xml:space="preserve">Zarządzenie
Nr </t>
    </r>
    <r>
      <rPr>
        <b/>
        <sz val="11"/>
        <color rgb="FFFF0000"/>
        <rFont val="Czcionka tekstu podstawowego"/>
        <charset val="238"/>
      </rPr>
      <t>82</t>
    </r>
    <r>
      <rPr>
        <b/>
        <sz val="11"/>
        <color indexed="8"/>
        <rFont val="Czcionka tekstu podstawowego"/>
        <charset val="238"/>
      </rPr>
      <t xml:space="preserve">/2021
BSO
z dnia 11.05.2021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17</t>
    </r>
    <r>
      <rPr>
        <sz val="11"/>
        <color indexed="8"/>
        <rFont val="Czcionka tekstu podstawowego"/>
        <charset val="238"/>
      </rPr>
      <t>] [</t>
    </r>
    <r>
      <rPr>
        <b/>
        <sz val="11"/>
        <color rgb="FF000000"/>
        <rFont val="Czcionka tekstu podstawowego"/>
        <charset val="238"/>
      </rPr>
      <t>R</t>
    </r>
    <r>
      <rPr>
        <sz val="11"/>
        <color indexed="8"/>
        <rFont val="Czcionka tekstu podstawowego"/>
        <charset val="238"/>
      </rPr>
      <t>]</t>
    </r>
    <r>
      <rPr>
        <b/>
        <sz val="11"/>
        <color indexed="8"/>
        <rFont val="Czcionka tekstu podstawowego"/>
        <charset val="238"/>
      </rPr>
      <t xml:space="preserve">
</t>
    </r>
    <r>
      <rPr>
        <sz val="9"/>
        <color rgb="FF000000"/>
        <rFont val="Czcionka tekstu podstawowego"/>
        <charset val="238"/>
      </rPr>
      <t>WYS:20210518
UPO:20210518</t>
    </r>
  </si>
  <si>
    <t>Zarządzenie
Nr 83/2021</t>
  </si>
  <si>
    <r>
      <t xml:space="preserve">Zarządzenie
Nr </t>
    </r>
    <r>
      <rPr>
        <b/>
        <sz val="11"/>
        <color rgb="FFFF0000"/>
        <rFont val="Czcionka tekstu podstawowego"/>
        <charset val="238"/>
      </rPr>
      <t>83</t>
    </r>
    <r>
      <rPr>
        <b/>
        <sz val="11"/>
        <color indexed="8"/>
        <rFont val="Czcionka tekstu podstawowego"/>
        <charset val="238"/>
      </rPr>
      <t xml:space="preserve">/2021
BSO
z dnia 12.05.2021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18</t>
    </r>
    <r>
      <rPr>
        <sz val="11"/>
        <color indexed="8"/>
        <rFont val="Czcionka tekstu podstawowego"/>
        <charset val="238"/>
      </rPr>
      <t>] [</t>
    </r>
    <r>
      <rPr>
        <b/>
        <sz val="11"/>
        <color rgb="FF000000"/>
        <rFont val="Czcionka tekstu podstawowego"/>
        <charset val="238"/>
      </rPr>
      <t>W</t>
    </r>
    <r>
      <rPr>
        <sz val="11"/>
        <color indexed="8"/>
        <rFont val="Czcionka tekstu podstawowego"/>
        <charset val="238"/>
      </rPr>
      <t>]</t>
    </r>
    <r>
      <rPr>
        <b/>
        <sz val="11"/>
        <color indexed="8"/>
        <rFont val="Czcionka tekstu podstawowego"/>
        <charset val="238"/>
      </rPr>
      <t xml:space="preserve">
</t>
    </r>
    <r>
      <rPr>
        <sz val="9"/>
        <color rgb="FF000000"/>
        <rFont val="Czcionka tekstu podstawowego"/>
        <charset val="238"/>
      </rPr>
      <t>WYS:20210519
UPO:20210519</t>
    </r>
  </si>
  <si>
    <t>Zarządzenie
Nr 84/2021</t>
  </si>
  <si>
    <r>
      <t xml:space="preserve">Zarządzenie
Nr </t>
    </r>
    <r>
      <rPr>
        <b/>
        <sz val="11"/>
        <color rgb="FFFF0000"/>
        <rFont val="Czcionka tekstu podstawowego"/>
        <charset val="238"/>
      </rPr>
      <t>84</t>
    </r>
    <r>
      <rPr>
        <b/>
        <sz val="11"/>
        <color indexed="8"/>
        <rFont val="Czcionka tekstu podstawowego"/>
        <charset val="238"/>
      </rPr>
      <t xml:space="preserve">/2021
BSO
z dnia 13.05.2021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19</t>
    </r>
    <r>
      <rPr>
        <sz val="11"/>
        <color indexed="8"/>
        <rFont val="Czcionka tekstu podstawowego"/>
        <charset val="238"/>
      </rPr>
      <t>] [</t>
    </r>
    <r>
      <rPr>
        <b/>
        <sz val="11"/>
        <color rgb="FF000000"/>
        <rFont val="Czcionka tekstu podstawowego"/>
        <charset val="238"/>
      </rPr>
      <t>D</t>
    </r>
    <r>
      <rPr>
        <sz val="11"/>
        <color indexed="8"/>
        <rFont val="Czcionka tekstu podstawowego"/>
        <charset val="238"/>
      </rPr>
      <t>]</t>
    </r>
    <r>
      <rPr>
        <b/>
        <sz val="11"/>
        <color indexed="8"/>
        <rFont val="Czcionka tekstu podstawowego"/>
        <charset val="238"/>
      </rPr>
      <t xml:space="preserve">
</t>
    </r>
    <r>
      <rPr>
        <sz val="9"/>
        <color rgb="FF000000"/>
        <rFont val="Czcionka tekstu podstawowego"/>
        <charset val="238"/>
      </rPr>
      <t>WYS:20210520
UPO:20210520</t>
    </r>
  </si>
  <si>
    <t>Zarządzenie
Nr 86/2021</t>
  </si>
  <si>
    <r>
      <t xml:space="preserve">URMSO
Nr XXXVI/302/2021
z dnia
26.05.2021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20</t>
    </r>
    <r>
      <rPr>
        <sz val="11"/>
        <rFont val="Czcionka tekstu podstawowego"/>
        <charset val="238"/>
      </rPr>
      <t>]</t>
    </r>
  </si>
  <si>
    <t>Zarządzenie
Nr 87/2021</t>
  </si>
  <si>
    <r>
      <t xml:space="preserve">Zarządzenie
Nr </t>
    </r>
    <r>
      <rPr>
        <b/>
        <sz val="11"/>
        <color rgb="FFFF0000"/>
        <rFont val="Czcionka tekstu podstawowego"/>
        <charset val="238"/>
      </rPr>
      <t>87</t>
    </r>
    <r>
      <rPr>
        <b/>
        <sz val="11"/>
        <color indexed="8"/>
        <rFont val="Czcionka tekstu podstawowego"/>
        <charset val="238"/>
      </rPr>
      <t xml:space="preserve">/2021
BSO
z dnia 27.05.2021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21</t>
    </r>
    <r>
      <rPr>
        <sz val="11"/>
        <color indexed="8"/>
        <rFont val="Czcionka tekstu podstawowego"/>
        <charset val="238"/>
      </rPr>
      <t>] [</t>
    </r>
    <r>
      <rPr>
        <b/>
        <sz val="11"/>
        <color rgb="FF000000"/>
        <rFont val="Czcionka tekstu podstawowego"/>
        <charset val="238"/>
      </rPr>
      <t>W</t>
    </r>
    <r>
      <rPr>
        <sz val="11"/>
        <color indexed="8"/>
        <rFont val="Czcionka tekstu podstawowego"/>
        <charset val="238"/>
      </rPr>
      <t>]</t>
    </r>
    <r>
      <rPr>
        <b/>
        <sz val="11"/>
        <color indexed="8"/>
        <rFont val="Czcionka tekstu podstawowego"/>
        <charset val="238"/>
      </rPr>
      <t xml:space="preserve">
</t>
    </r>
    <r>
      <rPr>
        <sz val="9"/>
        <color rgb="FF000000"/>
        <rFont val="Czcionka tekstu podstawowego"/>
        <charset val="238"/>
      </rPr>
      <t>WYS:20210608
UPO:20210608</t>
    </r>
  </si>
  <si>
    <t>Zarządzenie
Nr 93/2021</t>
  </si>
  <si>
    <r>
      <t xml:space="preserve">Zarządzenie
Nr </t>
    </r>
    <r>
      <rPr>
        <b/>
        <sz val="11"/>
        <color rgb="FFFF0000"/>
        <rFont val="Czcionka tekstu podstawowego"/>
        <charset val="238"/>
      </rPr>
      <t>93</t>
    </r>
    <r>
      <rPr>
        <b/>
        <sz val="11"/>
        <color indexed="8"/>
        <rFont val="Czcionka tekstu podstawowego"/>
        <charset val="238"/>
      </rPr>
      <t xml:space="preserve">/2021
BSO
z dnia 7.06.2021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22</t>
    </r>
    <r>
      <rPr>
        <sz val="11"/>
        <color indexed="8"/>
        <rFont val="Czcionka tekstu podstawowego"/>
        <charset val="238"/>
      </rPr>
      <t>] [</t>
    </r>
    <r>
      <rPr>
        <b/>
        <sz val="11"/>
        <color rgb="FF000000"/>
        <rFont val="Czcionka tekstu podstawowego"/>
        <charset val="238"/>
      </rPr>
      <t>D</t>
    </r>
    <r>
      <rPr>
        <sz val="11"/>
        <color indexed="8"/>
        <rFont val="Czcionka tekstu podstawowego"/>
        <charset val="238"/>
      </rPr>
      <t>]</t>
    </r>
    <r>
      <rPr>
        <b/>
        <sz val="11"/>
        <color indexed="8"/>
        <rFont val="Czcionka tekstu podstawowego"/>
        <charset val="238"/>
      </rPr>
      <t xml:space="preserve">
</t>
    </r>
    <r>
      <rPr>
        <sz val="9"/>
        <color rgb="FF000000"/>
        <rFont val="Czcionka tekstu podstawowego"/>
        <charset val="238"/>
      </rPr>
      <t>WYS:20210614
UPO:20210614</t>
    </r>
  </si>
  <si>
    <t>Zarządzenie
Nr 104/2021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</si>
  <si>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104</t>
    </r>
    <r>
      <rPr>
        <b/>
        <sz val="11"/>
        <color indexed="8"/>
        <rFont val="Czcionka tekstu podstawowego"/>
        <charset val="238"/>
      </rPr>
      <t xml:space="preserve">/2021
BSO
z dnia 10.06.2021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23</t>
    </r>
    <r>
      <rPr>
        <sz val="11"/>
        <color indexed="8"/>
        <rFont val="Czcionka tekstu podstawowego"/>
        <charset val="238"/>
      </rPr>
      <t>] [</t>
    </r>
    <r>
      <rPr>
        <b/>
        <sz val="11"/>
        <color rgb="FF000000"/>
        <rFont val="Czcionka tekstu podstawowego"/>
        <charset val="238"/>
      </rPr>
      <t>W</t>
    </r>
    <r>
      <rPr>
        <sz val="11"/>
        <color indexed="8"/>
        <rFont val="Czcionka tekstu podstawowego"/>
        <charset val="238"/>
      </rPr>
      <t>]</t>
    </r>
    <r>
      <rPr>
        <b/>
        <sz val="11"/>
        <color indexed="8"/>
        <rFont val="Czcionka tekstu podstawowego"/>
        <charset val="238"/>
      </rPr>
      <t xml:space="preserve">
</t>
    </r>
    <r>
      <rPr>
        <sz val="9"/>
        <color rgb="FF000000"/>
        <rFont val="Czcionka tekstu podstawowego"/>
        <charset val="238"/>
      </rPr>
      <t>WYS:20210617
UPO:20210617</t>
    </r>
  </si>
  <si>
    <t>Zarządzenie
Nr 118/2021</t>
  </si>
  <si>
    <t>Zarządzenie
Nr 121/2021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</si>
  <si>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118</t>
    </r>
    <r>
      <rPr>
        <b/>
        <sz val="11"/>
        <color indexed="8"/>
        <rFont val="Czcionka tekstu podstawowego"/>
        <charset val="238"/>
      </rPr>
      <t xml:space="preserve">/2021
BSO
z dnia 24.06.2021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24</t>
    </r>
    <r>
      <rPr>
        <sz val="11"/>
        <color indexed="8"/>
        <rFont val="Czcionka tekstu podstawowego"/>
        <charset val="238"/>
      </rPr>
      <t>] [</t>
    </r>
    <r>
      <rPr>
        <b/>
        <sz val="11"/>
        <color rgb="FF000000"/>
        <rFont val="Czcionka tekstu podstawowego"/>
        <charset val="238"/>
      </rPr>
      <t>W</t>
    </r>
    <r>
      <rPr>
        <sz val="11"/>
        <color indexed="8"/>
        <rFont val="Czcionka tekstu podstawowego"/>
        <charset val="238"/>
      </rPr>
      <t>]</t>
    </r>
    <r>
      <rPr>
        <b/>
        <sz val="11"/>
        <color indexed="8"/>
        <rFont val="Czcionka tekstu podstawowego"/>
        <charset val="238"/>
      </rPr>
      <t xml:space="preserve">
</t>
    </r>
    <r>
      <rPr>
        <sz val="9"/>
        <color rgb="FF000000"/>
        <rFont val="Czcionka tekstu podstawowego"/>
        <charset val="238"/>
      </rPr>
      <t>WYS:20210702
UPO:20210702</t>
    </r>
  </si>
  <si>
    <r>
      <t xml:space="preserve">URMSO
Nr XXXVIII/312/2021
z dnia
30.06.2021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25</t>
    </r>
    <r>
      <rPr>
        <sz val="11"/>
        <rFont val="Czcionka tekstu podstawowego"/>
        <charset val="238"/>
      </rPr>
      <t>]</t>
    </r>
  </si>
  <si>
    <t>Zarządzenie
Nr 133/2021</t>
  </si>
  <si>
    <t>Zarządzenie
Nr 134/2021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</si>
  <si>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133</t>
    </r>
    <r>
      <rPr>
        <b/>
        <sz val="11"/>
        <color indexed="8"/>
        <rFont val="Czcionka tekstu podstawowego"/>
        <charset val="238"/>
      </rPr>
      <t xml:space="preserve">/2021
BSO
z dnia 20.07.2021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26</t>
    </r>
    <r>
      <rPr>
        <sz val="11"/>
        <color indexed="8"/>
        <rFont val="Czcionka tekstu podstawowego"/>
        <charset val="238"/>
      </rPr>
      <t>] [</t>
    </r>
    <r>
      <rPr>
        <b/>
        <sz val="11"/>
        <color rgb="FF000000"/>
        <rFont val="Czcionka tekstu podstawowego"/>
        <charset val="238"/>
      </rPr>
      <t>W</t>
    </r>
    <r>
      <rPr>
        <sz val="11"/>
        <color indexed="8"/>
        <rFont val="Czcionka tekstu podstawowego"/>
        <charset val="238"/>
      </rPr>
      <t>]</t>
    </r>
    <r>
      <rPr>
        <b/>
        <sz val="11"/>
        <color indexed="8"/>
        <rFont val="Czcionka tekstu podstawowego"/>
        <charset val="238"/>
      </rPr>
      <t xml:space="preserve">
</t>
    </r>
    <r>
      <rPr>
        <sz val="9"/>
        <color rgb="FF000000"/>
        <rFont val="Czcionka tekstu podstawowego"/>
        <charset val="238"/>
      </rPr>
      <t>WYS:20210727
UPO:20210727</t>
    </r>
  </si>
  <si>
    <r>
      <t xml:space="preserve">Zarządzenie
Nr </t>
    </r>
    <r>
      <rPr>
        <b/>
        <sz val="11"/>
        <color rgb="FFFF0000"/>
        <rFont val="Czcionka tekstu podstawowego"/>
        <charset val="238"/>
      </rPr>
      <t>134</t>
    </r>
    <r>
      <rPr>
        <b/>
        <sz val="11"/>
        <color indexed="8"/>
        <rFont val="Czcionka tekstu podstawowego"/>
        <charset val="238"/>
      </rPr>
      <t xml:space="preserve">/2021
BSO
z dnia 21.07.2021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27</t>
    </r>
    <r>
      <rPr>
        <sz val="11"/>
        <color indexed="8"/>
        <rFont val="Czcionka tekstu podstawowego"/>
        <charset val="238"/>
      </rPr>
      <t>] [</t>
    </r>
    <r>
      <rPr>
        <b/>
        <sz val="11"/>
        <color rgb="FF000000"/>
        <rFont val="Czcionka tekstu podstawowego"/>
        <charset val="238"/>
      </rPr>
      <t>D</t>
    </r>
    <r>
      <rPr>
        <sz val="11"/>
        <color indexed="8"/>
        <rFont val="Czcionka tekstu podstawowego"/>
        <charset val="238"/>
      </rPr>
      <t>]</t>
    </r>
    <r>
      <rPr>
        <b/>
        <sz val="11"/>
        <color indexed="8"/>
        <rFont val="Czcionka tekstu podstawowego"/>
        <charset val="238"/>
      </rPr>
      <t xml:space="preserve">
</t>
    </r>
    <r>
      <rPr>
        <sz val="9"/>
        <color rgb="FF000000"/>
        <rFont val="Czcionka tekstu podstawowego"/>
        <charset val="238"/>
      </rPr>
      <t>WYS:20210729
UPO:20210729</t>
    </r>
  </si>
  <si>
    <t>Zarządzenie
Nr 135/2021</t>
  </si>
  <si>
    <r>
      <t xml:space="preserve">URMSO
Nr XXXIX/328/2021
z dnia
28.07.2021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28</t>
    </r>
    <r>
      <rPr>
        <sz val="11"/>
        <rFont val="Czcionka tekstu podstawowego"/>
        <charset val="238"/>
      </rPr>
      <t>]</t>
    </r>
  </si>
  <si>
    <r>
      <t xml:space="preserve">Budżet na </t>
    </r>
    <r>
      <rPr>
        <b/>
        <sz val="11"/>
        <color rgb="FFFF0000"/>
        <rFont val="Czcionka tekstu podstawowego"/>
        <charset val="238"/>
      </rPr>
      <t>2021</t>
    </r>
    <r>
      <rPr>
        <b/>
        <sz val="11"/>
        <rFont val="Czcionka tekstu podstawowego"/>
        <charset val="238"/>
      </rPr>
      <t xml:space="preserve"> r.
stan na dzień
</t>
    </r>
    <r>
      <rPr>
        <b/>
        <sz val="11"/>
        <color indexed="56"/>
        <rFont val="Czcionka tekstu podstawowego"/>
        <charset val="238"/>
      </rPr>
      <t>31.07.2021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</si>
</sst>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i/>
      <sz val="11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1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sz val="9"/>
      <color indexed="8"/>
      <name val="Czcionka tekstu podstawowego"/>
      <charset val="238"/>
    </font>
    <font>
      <b/>
      <sz val="9"/>
      <color indexed="10"/>
      <name val="Czcionka tekstu podstawowego"/>
      <charset val="238"/>
    </font>
    <font>
      <b/>
      <sz val="9"/>
      <color indexed="10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b/>
      <sz val="11"/>
      <color indexed="56"/>
      <name val="Czcionka tekstu podstawowego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36"/>
      <color indexed="1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12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1"/>
      <color indexed="8"/>
      <name val="Czcionka tekstu podstawowego"/>
      <charset val="238"/>
    </font>
    <font>
      <sz val="9"/>
      <color rgb="FF000000"/>
      <name val="Czcionka tekstu podstawowego"/>
      <charset val="238"/>
    </font>
    <font>
      <b/>
      <sz val="11"/>
      <color rgb="FF000000"/>
      <name val="Czcionka tekstu podstawowego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9">
    <xf numFmtId="0" fontId="0" fillId="0" borderId="0" xfId="0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" fontId="0" fillId="0" borderId="1" xfId="0" applyNumberForma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vertical="center"/>
    </xf>
    <xf numFmtId="0" fontId="5" fillId="0" borderId="0" xfId="1"/>
    <xf numFmtId="0" fontId="5" fillId="0" borderId="0" xfId="1" applyAlignment="1">
      <alignment vertical="center"/>
    </xf>
    <xf numFmtId="4" fontId="5" fillId="0" borderId="1" xfId="1" applyNumberFormat="1" applyBorder="1" applyAlignment="1">
      <alignment vertical="center"/>
    </xf>
    <xf numFmtId="4" fontId="6" fillId="0" borderId="1" xfId="1" applyNumberFormat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4" fontId="6" fillId="3" borderId="1" xfId="1" applyNumberFormat="1" applyFont="1" applyFill="1" applyBorder="1" applyAlignment="1">
      <alignment horizontal="right" vertical="center" wrapText="1"/>
    </xf>
    <xf numFmtId="0" fontId="6" fillId="3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0" borderId="0" xfId="0" applyFont="1"/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vertical="center"/>
    </xf>
    <xf numFmtId="0" fontId="5" fillId="0" borderId="1" xfId="1" applyBorder="1" applyAlignment="1">
      <alignment horizontal="center" vertical="center" wrapText="1"/>
    </xf>
    <xf numFmtId="4" fontId="15" fillId="0" borderId="1" xfId="0" applyNumberFormat="1" applyFont="1" applyBorder="1" applyAlignment="1">
      <alignment vertical="center"/>
    </xf>
    <xf numFmtId="4" fontId="14" fillId="0" borderId="2" xfId="0" applyNumberFormat="1" applyFont="1" applyBorder="1" applyAlignment="1">
      <alignment vertical="center"/>
    </xf>
    <xf numFmtId="4" fontId="14" fillId="2" borderId="4" xfId="0" applyNumberFormat="1" applyFont="1" applyFill="1" applyBorder="1" applyAlignment="1">
      <alignment vertical="center"/>
    </xf>
    <xf numFmtId="4" fontId="14" fillId="0" borderId="3" xfId="0" applyNumberFormat="1" applyFont="1" applyBorder="1" applyAlignment="1">
      <alignment vertical="center"/>
    </xf>
    <xf numFmtId="4" fontId="15" fillId="0" borderId="3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4" fontId="23" fillId="0" borderId="3" xfId="0" applyNumberFormat="1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4" fontId="14" fillId="4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18" fillId="0" borderId="0" xfId="1" applyFont="1"/>
    <xf numFmtId="0" fontId="19" fillId="0" borderId="0" xfId="1" applyFont="1"/>
    <xf numFmtId="0" fontId="20" fillId="0" borderId="0" xfId="1" applyFont="1" applyAlignment="1">
      <alignment horizontal="left"/>
    </xf>
    <xf numFmtId="0" fontId="21" fillId="0" borderId="0" xfId="1" applyFont="1"/>
    <xf numFmtId="0" fontId="22" fillId="0" borderId="0" xfId="1" applyFont="1"/>
    <xf numFmtId="0" fontId="21" fillId="0" borderId="0" xfId="0" applyFont="1"/>
    <xf numFmtId="0" fontId="2" fillId="0" borderId="1" xfId="0" applyFont="1" applyBorder="1" applyAlignment="1">
      <alignment horizontal="center" vertical="center" wrapText="1"/>
    </xf>
    <xf numFmtId="0" fontId="6" fillId="0" borderId="0" xfId="1" applyFont="1"/>
    <xf numFmtId="0" fontId="14" fillId="0" borderId="1" xfId="0" quotePrefix="1" applyFont="1" applyBorder="1" applyAlignment="1">
      <alignment horizontal="center" vertical="center" wrapText="1"/>
    </xf>
    <xf numFmtId="14" fontId="5" fillId="0" borderId="1" xfId="1" applyNumberFormat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4" fontId="23" fillId="0" borderId="1" xfId="0" applyNumberFormat="1" applyFont="1" applyBorder="1" applyAlignment="1">
      <alignment vertical="center"/>
    </xf>
    <xf numFmtId="4" fontId="24" fillId="4" borderId="1" xfId="0" applyNumberFormat="1" applyFont="1" applyFill="1" applyBorder="1" applyAlignment="1">
      <alignment vertical="center"/>
    </xf>
    <xf numFmtId="4" fontId="24" fillId="0" borderId="2" xfId="0" applyNumberFormat="1" applyFont="1" applyBorder="1" applyAlignment="1">
      <alignment vertical="center"/>
    </xf>
    <xf numFmtId="4" fontId="28" fillId="0" borderId="1" xfId="1" applyNumberFormat="1" applyFont="1" applyBorder="1" applyAlignment="1">
      <alignment vertical="center"/>
    </xf>
    <xf numFmtId="4" fontId="29" fillId="0" borderId="1" xfId="1" applyNumberFormat="1" applyFont="1" applyBorder="1" applyAlignment="1">
      <alignment vertical="center"/>
    </xf>
    <xf numFmtId="4" fontId="24" fillId="0" borderId="1" xfId="0" applyNumberFormat="1" applyFont="1" applyBorder="1" applyAlignment="1">
      <alignment vertical="center"/>
    </xf>
    <xf numFmtId="4" fontId="24" fillId="2" borderId="4" xfId="0" applyNumberFormat="1" applyFont="1" applyFill="1" applyBorder="1" applyAlignment="1">
      <alignment vertical="center"/>
    </xf>
    <xf numFmtId="4" fontId="24" fillId="0" borderId="3" xfId="0" applyNumberFormat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22"/>
  <sheetViews>
    <sheetView showGridLines="0" tabSelected="1" workbookViewId="0"/>
  </sheetViews>
  <sheetFormatPr defaultColWidth="9" defaultRowHeight="13.2"/>
  <cols>
    <col min="1" max="16384" width="9" style="46"/>
  </cols>
  <sheetData>
    <row r="3" spans="2:4">
      <c r="B3" s="45" t="s">
        <v>37</v>
      </c>
    </row>
    <row r="4" spans="2:4">
      <c r="B4" s="45" t="s">
        <v>19</v>
      </c>
    </row>
    <row r="5" spans="2:4">
      <c r="B5" s="45" t="s">
        <v>18</v>
      </c>
    </row>
    <row r="7" spans="2:4" ht="45">
      <c r="B7" s="47" t="s">
        <v>44</v>
      </c>
    </row>
    <row r="9" spans="2:4">
      <c r="B9" s="52" t="s">
        <v>45</v>
      </c>
    </row>
    <row r="10" spans="2:4">
      <c r="B10" s="52" t="s">
        <v>46</v>
      </c>
    </row>
    <row r="13" spans="2:4">
      <c r="B13" s="48" t="s">
        <v>17</v>
      </c>
      <c r="C13" s="48"/>
      <c r="D13" s="48" t="s">
        <v>16</v>
      </c>
    </row>
    <row r="14" spans="2:4">
      <c r="B14" s="48"/>
      <c r="C14" s="48"/>
      <c r="D14" s="49" t="s">
        <v>43</v>
      </c>
    </row>
    <row r="15" spans="2:4">
      <c r="B15" s="48"/>
      <c r="C15" s="48"/>
      <c r="D15" s="48" t="s">
        <v>42</v>
      </c>
    </row>
    <row r="16" spans="2:4">
      <c r="B16" s="48"/>
      <c r="C16" s="48"/>
      <c r="D16" s="48"/>
    </row>
    <row r="17" spans="2:4">
      <c r="B17" s="48"/>
      <c r="C17" s="48"/>
      <c r="D17" s="50" t="s">
        <v>40</v>
      </c>
    </row>
    <row r="19" spans="2:4">
      <c r="D19" s="50" t="s">
        <v>38</v>
      </c>
    </row>
    <row r="20" spans="2:4">
      <c r="D20" s="50" t="s">
        <v>41</v>
      </c>
    </row>
    <row r="22" spans="2:4">
      <c r="D22" s="48" t="s">
        <v>47</v>
      </c>
    </row>
  </sheetData>
  <phoneticPr fontId="0" type="noConversion"/>
  <printOptions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&amp;L&amp;"Arial,Kursywa"Źródło: UM w Strzelcach Opolskich&amp;C&amp;F :: &amp;D ::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9"/>
  <sheetViews>
    <sheetView workbookViewId="0"/>
  </sheetViews>
  <sheetFormatPr defaultColWidth="9" defaultRowHeight="13.2"/>
  <cols>
    <col min="1" max="1" width="16.3984375" style="16" customWidth="1"/>
    <col min="2" max="2" width="10.19921875" style="16" customWidth="1"/>
    <col min="3" max="3" width="14.59765625" style="16" customWidth="1"/>
    <col min="4" max="6" width="13.69921875" style="16" customWidth="1"/>
    <col min="7" max="16384" width="9" style="16"/>
  </cols>
  <sheetData>
    <row r="1" spans="1:6" ht="24" customHeight="1">
      <c r="A1" s="28" t="s">
        <v>48</v>
      </c>
    </row>
    <row r="2" spans="1:6" s="20" customFormat="1" ht="25.5" customHeight="1">
      <c r="A2" s="64" t="s">
        <v>26</v>
      </c>
      <c r="B2" s="64" t="s">
        <v>25</v>
      </c>
      <c r="C2" s="65" t="s">
        <v>24</v>
      </c>
      <c r="D2" s="66" t="s">
        <v>28</v>
      </c>
      <c r="E2" s="67"/>
      <c r="F2" s="68"/>
    </row>
    <row r="3" spans="1:6" s="20" customFormat="1" ht="38.25" customHeight="1">
      <c r="A3" s="64"/>
      <c r="B3" s="64"/>
      <c r="C3" s="65"/>
      <c r="D3" s="27" t="s">
        <v>27</v>
      </c>
      <c r="E3" s="27" t="s">
        <v>23</v>
      </c>
      <c r="F3" s="27" t="s">
        <v>22</v>
      </c>
    </row>
    <row r="4" spans="1:6" s="24" customFormat="1" ht="10.199999999999999">
      <c r="A4" s="26">
        <v>1</v>
      </c>
      <c r="B4" s="26">
        <v>2</v>
      </c>
      <c r="C4" s="25">
        <v>3</v>
      </c>
      <c r="D4" s="25">
        <v>4</v>
      </c>
      <c r="E4" s="25">
        <v>5</v>
      </c>
      <c r="F4" s="25">
        <v>6</v>
      </c>
    </row>
    <row r="5" spans="1:6" s="20" customFormat="1" ht="36" customHeight="1">
      <c r="A5" s="23" t="s">
        <v>21</v>
      </c>
      <c r="B5" s="22" t="s">
        <v>20</v>
      </c>
      <c r="C5" s="21">
        <f>SUM(C6:C100)</f>
        <v>155170191.82999998</v>
      </c>
      <c r="D5" s="21">
        <f>SUM(D6:D100)</f>
        <v>116814559</v>
      </c>
      <c r="E5" s="21">
        <f>SUM(E6:E100)</f>
        <v>38329232.829999998</v>
      </c>
      <c r="F5" s="21">
        <f>SUM(F6:F100)</f>
        <v>26400</v>
      </c>
    </row>
    <row r="6" spans="1:6" s="17" customFormat="1" ht="26.4">
      <c r="A6" s="33" t="s">
        <v>49</v>
      </c>
      <c r="B6" s="54">
        <v>44187</v>
      </c>
      <c r="C6" s="19">
        <f t="shared" ref="C6:C7" si="0">SUM(D6:F6)</f>
        <v>150780000</v>
      </c>
      <c r="D6" s="18">
        <v>112478215</v>
      </c>
      <c r="E6" s="18">
        <v>38275385</v>
      </c>
      <c r="F6" s="18">
        <v>26400</v>
      </c>
    </row>
    <row r="7" spans="1:6" s="17" customFormat="1" ht="26.4">
      <c r="A7" s="33" t="s">
        <v>53</v>
      </c>
      <c r="B7" s="54">
        <v>44224</v>
      </c>
      <c r="C7" s="19">
        <f t="shared" si="0"/>
        <v>690187</v>
      </c>
      <c r="D7" s="18">
        <v>690187</v>
      </c>
      <c r="E7" s="18">
        <v>0</v>
      </c>
      <c r="F7" s="18">
        <v>0</v>
      </c>
    </row>
    <row r="8" spans="1:6" ht="26.4">
      <c r="A8" s="33" t="s">
        <v>54</v>
      </c>
      <c r="B8" s="54">
        <v>44224</v>
      </c>
      <c r="C8" s="19">
        <f t="shared" ref="C8" si="1">SUM(D8:F8)</f>
        <v>3675.57</v>
      </c>
      <c r="D8" s="18">
        <v>0</v>
      </c>
      <c r="E8" s="18">
        <v>3675.57</v>
      </c>
      <c r="F8" s="18">
        <v>0</v>
      </c>
    </row>
    <row r="9" spans="1:6" ht="26.4">
      <c r="A9" s="33" t="s">
        <v>62</v>
      </c>
      <c r="B9" s="54">
        <v>44239</v>
      </c>
      <c r="C9" s="19">
        <f t="shared" ref="C9" si="2">SUM(D9:F9)</f>
        <v>4123.71</v>
      </c>
      <c r="D9" s="18">
        <v>0</v>
      </c>
      <c r="E9" s="18">
        <v>4123.71</v>
      </c>
      <c r="F9" s="18">
        <v>0</v>
      </c>
    </row>
    <row r="10" spans="1:6" ht="26.4">
      <c r="A10" s="33" t="s">
        <v>66</v>
      </c>
      <c r="B10" s="54">
        <v>44251</v>
      </c>
      <c r="C10" s="19">
        <f t="shared" ref="C10" si="3">SUM(D10:F10)</f>
        <v>36998</v>
      </c>
      <c r="D10" s="18">
        <v>0</v>
      </c>
      <c r="E10" s="18">
        <v>36998</v>
      </c>
      <c r="F10" s="18">
        <v>0</v>
      </c>
    </row>
    <row r="11" spans="1:6" ht="26.4">
      <c r="A11" s="33" t="s">
        <v>72</v>
      </c>
      <c r="B11" s="54">
        <v>44286</v>
      </c>
      <c r="C11" s="19">
        <f t="shared" ref="C11" si="4">SUM(D11:F11)</f>
        <v>2644</v>
      </c>
      <c r="D11" s="18">
        <v>0</v>
      </c>
      <c r="E11" s="18">
        <v>2644</v>
      </c>
      <c r="F11" s="18">
        <v>0</v>
      </c>
    </row>
    <row r="12" spans="1:6" ht="26.4">
      <c r="A12" s="33" t="s">
        <v>78</v>
      </c>
      <c r="B12" s="54">
        <v>44295</v>
      </c>
      <c r="C12" s="19">
        <f t="shared" ref="C12" si="5">SUM(D12:F12)</f>
        <v>3302.04</v>
      </c>
      <c r="D12" s="18">
        <v>0</v>
      </c>
      <c r="E12" s="18">
        <v>3302.04</v>
      </c>
      <c r="F12" s="18">
        <v>0</v>
      </c>
    </row>
    <row r="13" spans="1:6" ht="26.4">
      <c r="A13" s="33" t="s">
        <v>82</v>
      </c>
      <c r="B13" s="54">
        <v>44315</v>
      </c>
      <c r="C13" s="19">
        <f t="shared" ref="C13" si="6">SUM(D13:F13)</f>
        <v>604967.26</v>
      </c>
      <c r="D13" s="18">
        <v>10577</v>
      </c>
      <c r="E13" s="18">
        <v>594390.26</v>
      </c>
      <c r="F13" s="18">
        <v>0</v>
      </c>
    </row>
    <row r="14" spans="1:6" ht="26.4">
      <c r="A14" s="33" t="s">
        <v>88</v>
      </c>
      <c r="B14" s="54">
        <v>44329</v>
      </c>
      <c r="C14" s="19">
        <f t="shared" ref="C14" si="7">SUM(D14:F14)</f>
        <v>45580</v>
      </c>
      <c r="D14" s="18">
        <v>45000</v>
      </c>
      <c r="E14" s="18">
        <v>580</v>
      </c>
      <c r="F14" s="18">
        <v>0</v>
      </c>
    </row>
    <row r="15" spans="1:6" ht="26.4">
      <c r="A15" s="33" t="s">
        <v>90</v>
      </c>
      <c r="B15" s="54">
        <v>44343</v>
      </c>
      <c r="C15" s="19">
        <f t="shared" ref="C15" si="8">SUM(D15:F15)</f>
        <v>2380000</v>
      </c>
      <c r="D15" s="18">
        <v>2380000</v>
      </c>
      <c r="E15" s="18">
        <v>0</v>
      </c>
      <c r="F15" s="18">
        <v>0</v>
      </c>
    </row>
    <row r="16" spans="1:6" ht="26.4">
      <c r="A16" s="33" t="s">
        <v>94</v>
      </c>
      <c r="B16" s="54">
        <v>44354</v>
      </c>
      <c r="C16" s="19">
        <f t="shared" ref="C16" si="9">SUM(D16:F16)</f>
        <v>401528.05</v>
      </c>
      <c r="D16" s="18">
        <v>92160</v>
      </c>
      <c r="E16" s="18">
        <v>309368.05</v>
      </c>
      <c r="F16" s="18">
        <v>0</v>
      </c>
    </row>
    <row r="17" spans="1:6" ht="26.4">
      <c r="A17" s="33" t="s">
        <v>99</v>
      </c>
      <c r="B17" s="54">
        <v>44377</v>
      </c>
      <c r="C17" s="19">
        <f t="shared" ref="C17" si="10">SUM(D17:F17)</f>
        <v>1025000</v>
      </c>
      <c r="D17" s="18">
        <v>1025000</v>
      </c>
      <c r="E17" s="18">
        <v>0</v>
      </c>
      <c r="F17" s="18">
        <v>0</v>
      </c>
    </row>
    <row r="18" spans="1:6" ht="26.4">
      <c r="A18" s="33" t="s">
        <v>103</v>
      </c>
      <c r="B18" s="54">
        <v>44398</v>
      </c>
      <c r="C18" s="60">
        <f t="shared" ref="C18:C19" si="11">SUM(D18:F18)</f>
        <v>-876233.8</v>
      </c>
      <c r="D18" s="18">
        <v>25000</v>
      </c>
      <c r="E18" s="59">
        <v>-901233.8</v>
      </c>
      <c r="F18" s="18">
        <v>0</v>
      </c>
    </row>
    <row r="19" spans="1:6" ht="26.4">
      <c r="A19" s="33" t="s">
        <v>106</v>
      </c>
      <c r="B19" s="54">
        <v>44406</v>
      </c>
      <c r="C19" s="19">
        <f t="shared" si="11"/>
        <v>68420</v>
      </c>
      <c r="D19" s="18">
        <v>68420</v>
      </c>
      <c r="E19" s="18">
        <v>0</v>
      </c>
      <c r="F19" s="18">
        <v>0</v>
      </c>
    </row>
  </sheetData>
  <mergeCells count="4">
    <mergeCell ref="A2:A3"/>
    <mergeCell ref="B2:B3"/>
    <mergeCell ref="C2:C3"/>
    <mergeCell ref="D2:F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5" fitToHeight="10" orientation="portrait" r:id="rId1"/>
  <headerFooter alignWithMargins="0">
    <oddFooter>&amp;L&amp;"Arial,Kursywa"Źródło: UM w Strzelcach Opolskich&amp;C&amp;D :: &amp;T&amp;RStrona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4"/>
  <sheetViews>
    <sheetView workbookViewId="0"/>
  </sheetViews>
  <sheetFormatPr defaultColWidth="9" defaultRowHeight="13.2"/>
  <cols>
    <col min="1" max="1" width="16.3984375" style="16" customWidth="1"/>
    <col min="2" max="2" width="10.19921875" style="16" customWidth="1"/>
    <col min="3" max="3" width="14.59765625" style="16" customWidth="1"/>
    <col min="4" max="6" width="13.69921875" style="16" customWidth="1"/>
    <col min="7" max="16384" width="9" style="16"/>
  </cols>
  <sheetData>
    <row r="1" spans="1:6" ht="24" customHeight="1">
      <c r="A1" s="28" t="s">
        <v>50</v>
      </c>
    </row>
    <row r="2" spans="1:6" s="20" customFormat="1" ht="25.5" customHeight="1">
      <c r="A2" s="64" t="s">
        <v>26</v>
      </c>
      <c r="B2" s="64" t="s">
        <v>25</v>
      </c>
      <c r="C2" s="65" t="s">
        <v>24</v>
      </c>
      <c r="D2" s="66" t="s">
        <v>28</v>
      </c>
      <c r="E2" s="67"/>
      <c r="F2" s="68"/>
    </row>
    <row r="3" spans="1:6" s="20" customFormat="1" ht="38.25" customHeight="1">
      <c r="A3" s="64"/>
      <c r="B3" s="64"/>
      <c r="C3" s="65"/>
      <c r="D3" s="27" t="s">
        <v>27</v>
      </c>
      <c r="E3" s="27" t="s">
        <v>23</v>
      </c>
      <c r="F3" s="27" t="s">
        <v>22</v>
      </c>
    </row>
    <row r="4" spans="1:6" s="24" customFormat="1" ht="10.199999999999999">
      <c r="A4" s="26">
        <v>1</v>
      </c>
      <c r="B4" s="26">
        <v>2</v>
      </c>
      <c r="C4" s="25">
        <v>3</v>
      </c>
      <c r="D4" s="25">
        <v>4</v>
      </c>
      <c r="E4" s="25">
        <v>5</v>
      </c>
      <c r="F4" s="25">
        <v>6</v>
      </c>
    </row>
    <row r="5" spans="1:6" s="20" customFormat="1" ht="36" customHeight="1">
      <c r="A5" s="23" t="s">
        <v>21</v>
      </c>
      <c r="B5" s="22" t="s">
        <v>20</v>
      </c>
      <c r="C5" s="21">
        <f>SUM(C6:C100)</f>
        <v>170185191.82999998</v>
      </c>
      <c r="D5" s="21">
        <f>SUM(D6:D100)</f>
        <v>131783959</v>
      </c>
      <c r="E5" s="21">
        <f>SUM(E6:E100)</f>
        <v>38329232.829999998</v>
      </c>
      <c r="F5" s="21">
        <f>SUM(F6:F100)</f>
        <v>72000</v>
      </c>
    </row>
    <row r="6" spans="1:6" s="17" customFormat="1" ht="26.4">
      <c r="A6" s="33" t="s">
        <v>49</v>
      </c>
      <c r="B6" s="54">
        <v>44187</v>
      </c>
      <c r="C6" s="19">
        <f t="shared" ref="C6:C7" si="0">SUM(D6:F6)</f>
        <v>163100000</v>
      </c>
      <c r="D6" s="18">
        <v>124752615</v>
      </c>
      <c r="E6" s="18">
        <v>38275385</v>
      </c>
      <c r="F6" s="18">
        <v>72000</v>
      </c>
    </row>
    <row r="7" spans="1:6" ht="26.4">
      <c r="A7" s="33" t="s">
        <v>51</v>
      </c>
      <c r="B7" s="54">
        <v>44217</v>
      </c>
      <c r="C7" s="19">
        <f t="shared" si="0"/>
        <v>0</v>
      </c>
      <c r="D7" s="18">
        <v>0</v>
      </c>
      <c r="E7" s="18">
        <v>0</v>
      </c>
      <c r="F7" s="18">
        <v>0</v>
      </c>
    </row>
    <row r="8" spans="1:6" ht="26.4">
      <c r="A8" s="33" t="s">
        <v>53</v>
      </c>
      <c r="B8" s="54">
        <v>44224</v>
      </c>
      <c r="C8" s="19">
        <f t="shared" ref="C8" si="1">SUM(D8:F8)</f>
        <v>690187</v>
      </c>
      <c r="D8" s="18">
        <v>690187</v>
      </c>
      <c r="E8" s="18">
        <v>0</v>
      </c>
      <c r="F8" s="18">
        <v>0</v>
      </c>
    </row>
    <row r="9" spans="1:6" ht="26.4">
      <c r="A9" s="33" t="s">
        <v>54</v>
      </c>
      <c r="B9" s="54">
        <v>44224</v>
      </c>
      <c r="C9" s="19">
        <f t="shared" ref="C9" si="2">SUM(D9:F9)</f>
        <v>3675.57</v>
      </c>
      <c r="D9" s="18">
        <v>0</v>
      </c>
      <c r="E9" s="18">
        <v>3675.57</v>
      </c>
      <c r="F9" s="18">
        <v>0</v>
      </c>
    </row>
    <row r="10" spans="1:6" ht="26.4">
      <c r="A10" s="33" t="s">
        <v>58</v>
      </c>
      <c r="B10" s="54">
        <v>44225</v>
      </c>
      <c r="C10" s="19">
        <f t="shared" ref="C10" si="3">SUM(D10:F10)</f>
        <v>0</v>
      </c>
      <c r="D10" s="18">
        <v>0</v>
      </c>
      <c r="E10" s="18">
        <v>0</v>
      </c>
      <c r="F10" s="18">
        <v>0</v>
      </c>
    </row>
    <row r="11" spans="1:6" ht="26.4">
      <c r="A11" s="33" t="s">
        <v>60</v>
      </c>
      <c r="B11" s="54">
        <v>44235</v>
      </c>
      <c r="C11" s="19">
        <f t="shared" ref="C11" si="4">SUM(D11:F11)</f>
        <v>0</v>
      </c>
      <c r="D11" s="18">
        <v>0</v>
      </c>
      <c r="E11" s="18">
        <v>0</v>
      </c>
      <c r="F11" s="18">
        <v>0</v>
      </c>
    </row>
    <row r="12" spans="1:6" ht="26.4">
      <c r="A12" s="33" t="s">
        <v>62</v>
      </c>
      <c r="B12" s="54">
        <v>44239</v>
      </c>
      <c r="C12" s="19">
        <f t="shared" ref="C12" si="5">SUM(D12:F12)</f>
        <v>4123.71</v>
      </c>
      <c r="D12" s="18">
        <v>0</v>
      </c>
      <c r="E12" s="18">
        <v>4123.71</v>
      </c>
      <c r="F12" s="18">
        <v>0</v>
      </c>
    </row>
    <row r="13" spans="1:6" ht="26.4">
      <c r="A13" s="33" t="s">
        <v>65</v>
      </c>
      <c r="B13" s="54">
        <v>44250</v>
      </c>
      <c r="C13" s="19">
        <f t="shared" ref="C13" si="6">SUM(D13:F13)</f>
        <v>0</v>
      </c>
      <c r="D13" s="18">
        <v>0</v>
      </c>
      <c r="E13" s="18">
        <v>0</v>
      </c>
      <c r="F13" s="18">
        <v>0</v>
      </c>
    </row>
    <row r="14" spans="1:6" ht="26.4">
      <c r="A14" s="33" t="s">
        <v>66</v>
      </c>
      <c r="B14" s="54">
        <v>44251</v>
      </c>
      <c r="C14" s="19">
        <f t="shared" ref="C14" si="7">SUM(D14:F14)</f>
        <v>36998</v>
      </c>
      <c r="D14" s="18">
        <v>0</v>
      </c>
      <c r="E14" s="18">
        <v>36998</v>
      </c>
      <c r="F14" s="18">
        <v>0</v>
      </c>
    </row>
    <row r="15" spans="1:6" ht="26.4">
      <c r="A15" s="33" t="s">
        <v>68</v>
      </c>
      <c r="B15" s="54">
        <v>44263</v>
      </c>
      <c r="C15" s="19">
        <f t="shared" ref="C15" si="8">SUM(D15:F15)</f>
        <v>0</v>
      </c>
      <c r="D15" s="18">
        <v>0</v>
      </c>
      <c r="E15" s="18">
        <v>0</v>
      </c>
      <c r="F15" s="18">
        <v>0</v>
      </c>
    </row>
    <row r="16" spans="1:6" ht="26.4">
      <c r="A16" s="33" t="s">
        <v>70</v>
      </c>
      <c r="B16" s="54">
        <v>44280</v>
      </c>
      <c r="C16" s="19">
        <f t="shared" ref="C16" si="9">SUM(D16:F16)</f>
        <v>0</v>
      </c>
      <c r="D16" s="18">
        <v>0</v>
      </c>
      <c r="E16" s="18">
        <v>0</v>
      </c>
      <c r="F16" s="18">
        <v>0</v>
      </c>
    </row>
    <row r="17" spans="1:6" ht="26.4">
      <c r="A17" s="33" t="s">
        <v>72</v>
      </c>
      <c r="B17" s="54">
        <v>44286</v>
      </c>
      <c r="C17" s="19">
        <f t="shared" ref="C17" si="10">SUM(D17:F17)</f>
        <v>2644</v>
      </c>
      <c r="D17" s="18">
        <v>0</v>
      </c>
      <c r="E17" s="18">
        <v>2644</v>
      </c>
      <c r="F17" s="18">
        <v>0</v>
      </c>
    </row>
    <row r="18" spans="1:6" ht="26.4">
      <c r="A18" s="33" t="s">
        <v>74</v>
      </c>
      <c r="B18" s="54">
        <v>44292</v>
      </c>
      <c r="C18" s="19">
        <f t="shared" ref="C18" si="11">SUM(D18:F18)</f>
        <v>0</v>
      </c>
      <c r="D18" s="18">
        <v>0</v>
      </c>
      <c r="E18" s="18">
        <v>0</v>
      </c>
      <c r="F18" s="18">
        <v>0</v>
      </c>
    </row>
    <row r="19" spans="1:6" ht="26.4">
      <c r="A19" s="33" t="s">
        <v>76</v>
      </c>
      <c r="B19" s="54">
        <v>44294</v>
      </c>
      <c r="C19" s="19">
        <f t="shared" ref="C19" si="12">SUM(D19:F19)</f>
        <v>0</v>
      </c>
      <c r="D19" s="18">
        <v>0</v>
      </c>
      <c r="E19" s="18">
        <v>0</v>
      </c>
      <c r="F19" s="18">
        <v>0</v>
      </c>
    </row>
    <row r="20" spans="1:6" ht="26.4">
      <c r="A20" s="33" t="s">
        <v>78</v>
      </c>
      <c r="B20" s="54">
        <v>44295</v>
      </c>
      <c r="C20" s="19">
        <f t="shared" ref="C20" si="13">SUM(D20:F20)</f>
        <v>3302.04</v>
      </c>
      <c r="D20" s="18">
        <v>0</v>
      </c>
      <c r="E20" s="18">
        <v>3302.04</v>
      </c>
      <c r="F20" s="18">
        <v>0</v>
      </c>
    </row>
    <row r="21" spans="1:6" ht="26.4">
      <c r="A21" s="33" t="s">
        <v>80</v>
      </c>
      <c r="B21" s="54">
        <v>44309</v>
      </c>
      <c r="C21" s="19">
        <f t="shared" ref="C21" si="14">SUM(D21:F21)</f>
        <v>0</v>
      </c>
      <c r="D21" s="18">
        <v>0</v>
      </c>
      <c r="E21" s="18">
        <v>0</v>
      </c>
      <c r="F21" s="18">
        <v>0</v>
      </c>
    </row>
    <row r="22" spans="1:6" ht="26.4">
      <c r="A22" s="33" t="s">
        <v>82</v>
      </c>
      <c r="B22" s="54">
        <v>44315</v>
      </c>
      <c r="C22" s="19">
        <f t="shared" ref="C22" si="15">SUM(D22:F22)</f>
        <v>604967.26</v>
      </c>
      <c r="D22" s="18">
        <v>10577</v>
      </c>
      <c r="E22" s="18">
        <v>594390.26</v>
      </c>
      <c r="F22" s="18">
        <v>0</v>
      </c>
    </row>
    <row r="23" spans="1:6" ht="26.4">
      <c r="A23" s="33" t="s">
        <v>84</v>
      </c>
      <c r="B23" s="54">
        <v>44327</v>
      </c>
      <c r="C23" s="19">
        <f t="shared" ref="C23" si="16">SUM(D23:F23)</f>
        <v>0</v>
      </c>
      <c r="D23" s="18">
        <v>0</v>
      </c>
      <c r="E23" s="18">
        <v>0</v>
      </c>
      <c r="F23" s="18">
        <v>0</v>
      </c>
    </row>
    <row r="24" spans="1:6" ht="26.4">
      <c r="A24" s="33" t="s">
        <v>86</v>
      </c>
      <c r="B24" s="54">
        <v>44328</v>
      </c>
      <c r="C24" s="19">
        <f t="shared" ref="C24" si="17">SUM(D24:F24)</f>
        <v>0</v>
      </c>
      <c r="D24" s="18">
        <v>0</v>
      </c>
      <c r="E24" s="18">
        <v>0</v>
      </c>
      <c r="F24" s="18">
        <v>0</v>
      </c>
    </row>
    <row r="25" spans="1:6" ht="26.4">
      <c r="A25" s="33" t="s">
        <v>88</v>
      </c>
      <c r="B25" s="54">
        <v>44329</v>
      </c>
      <c r="C25" s="19">
        <f t="shared" ref="C25" si="18">SUM(D25:F25)</f>
        <v>45580</v>
      </c>
      <c r="D25" s="18">
        <v>45000</v>
      </c>
      <c r="E25" s="18">
        <v>580</v>
      </c>
      <c r="F25" s="18">
        <v>0</v>
      </c>
    </row>
    <row r="26" spans="1:6" ht="26.4">
      <c r="A26" s="33" t="s">
        <v>90</v>
      </c>
      <c r="B26" s="54">
        <v>44343</v>
      </c>
      <c r="C26" s="19">
        <f t="shared" ref="C26" si="19">SUM(D26:F26)</f>
        <v>5075000</v>
      </c>
      <c r="D26" s="18">
        <v>5075000</v>
      </c>
      <c r="E26" s="18">
        <v>0</v>
      </c>
      <c r="F26" s="18">
        <v>0</v>
      </c>
    </row>
    <row r="27" spans="1:6" ht="26.4">
      <c r="A27" s="33" t="s">
        <v>92</v>
      </c>
      <c r="B27" s="54">
        <v>44343</v>
      </c>
      <c r="C27" s="19">
        <f t="shared" ref="C27" si="20">SUM(D27:F27)</f>
        <v>0</v>
      </c>
      <c r="D27" s="18">
        <v>0</v>
      </c>
      <c r="E27" s="18">
        <v>0</v>
      </c>
      <c r="F27" s="18">
        <v>0</v>
      </c>
    </row>
    <row r="28" spans="1:6" ht="26.4">
      <c r="A28" s="33" t="s">
        <v>94</v>
      </c>
      <c r="B28" s="54">
        <v>44354</v>
      </c>
      <c r="C28" s="19">
        <f t="shared" ref="C28" si="21">SUM(D28:F28)</f>
        <v>401528.05</v>
      </c>
      <c r="D28" s="18">
        <v>92160</v>
      </c>
      <c r="E28" s="18">
        <v>309368.05</v>
      </c>
      <c r="F28" s="18">
        <v>0</v>
      </c>
    </row>
    <row r="29" spans="1:6" ht="26.4">
      <c r="A29" s="33" t="s">
        <v>96</v>
      </c>
      <c r="B29" s="54">
        <v>44357</v>
      </c>
      <c r="C29" s="19">
        <f t="shared" ref="C29" si="22">SUM(D29:F29)</f>
        <v>0</v>
      </c>
      <c r="D29" s="18">
        <v>0</v>
      </c>
      <c r="E29" s="18">
        <v>0</v>
      </c>
      <c r="F29" s="18">
        <v>0</v>
      </c>
    </row>
    <row r="30" spans="1:6" ht="26.4">
      <c r="A30" s="33" t="s">
        <v>98</v>
      </c>
      <c r="B30" s="54">
        <v>44371</v>
      </c>
      <c r="C30" s="19">
        <f t="shared" ref="C30" si="23">SUM(D30:F30)</f>
        <v>0</v>
      </c>
      <c r="D30" s="18">
        <v>0</v>
      </c>
      <c r="E30" s="18">
        <v>0</v>
      </c>
      <c r="F30" s="18">
        <v>0</v>
      </c>
    </row>
    <row r="31" spans="1:6" ht="26.4">
      <c r="A31" s="33" t="s">
        <v>99</v>
      </c>
      <c r="B31" s="54">
        <v>44377</v>
      </c>
      <c r="C31" s="19">
        <f t="shared" ref="C31" si="24">SUM(D31:F31)</f>
        <v>1025000</v>
      </c>
      <c r="D31" s="18">
        <v>1025000</v>
      </c>
      <c r="E31" s="18">
        <v>0</v>
      </c>
      <c r="F31" s="18">
        <v>0</v>
      </c>
    </row>
    <row r="32" spans="1:6" ht="26.4">
      <c r="A32" s="33" t="s">
        <v>102</v>
      </c>
      <c r="B32" s="54">
        <v>44397</v>
      </c>
      <c r="C32" s="19">
        <f t="shared" ref="C32" si="25">SUM(D32:F32)</f>
        <v>0</v>
      </c>
      <c r="D32" s="18">
        <v>0</v>
      </c>
      <c r="E32" s="18">
        <v>0</v>
      </c>
      <c r="F32" s="18">
        <v>0</v>
      </c>
    </row>
    <row r="33" spans="1:6" ht="26.4">
      <c r="A33" s="33" t="s">
        <v>103</v>
      </c>
      <c r="B33" s="54">
        <v>44398</v>
      </c>
      <c r="C33" s="60">
        <f t="shared" ref="C33:C34" si="26">SUM(D33:F33)</f>
        <v>-876233.8</v>
      </c>
      <c r="D33" s="18">
        <v>25000</v>
      </c>
      <c r="E33" s="59">
        <v>-901233.8</v>
      </c>
      <c r="F33" s="18">
        <v>0</v>
      </c>
    </row>
    <row r="34" spans="1:6" ht="26.4">
      <c r="A34" s="33" t="s">
        <v>106</v>
      </c>
      <c r="B34" s="54">
        <v>44406</v>
      </c>
      <c r="C34" s="19">
        <f t="shared" si="26"/>
        <v>68420</v>
      </c>
      <c r="D34" s="18">
        <v>68420</v>
      </c>
      <c r="E34" s="18">
        <v>0</v>
      </c>
      <c r="F34" s="18">
        <v>0</v>
      </c>
    </row>
  </sheetData>
  <mergeCells count="4">
    <mergeCell ref="A2:A3"/>
    <mergeCell ref="B2:B3"/>
    <mergeCell ref="C2:C3"/>
    <mergeCell ref="D2:F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5" fitToHeight="10" orientation="portrait" r:id="rId1"/>
  <headerFooter alignWithMargins="0">
    <oddFooter>&amp;L&amp;"Arial,Kursywa"Źródło: UM w Strzelcach Opolskich&amp;C&amp;D :: &amp;T&amp;RStrona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A30"/>
  <sheetViews>
    <sheetView workbookViewId="0"/>
  </sheetViews>
  <sheetFormatPr defaultRowHeight="13.8"/>
  <cols>
    <col min="1" max="1" width="51.59765625" customWidth="1"/>
    <col min="2" max="2" width="20.59765625" customWidth="1"/>
    <col min="3" max="52" width="20.59765625" style="30" customWidth="1"/>
    <col min="53" max="53" width="21.59765625" customWidth="1"/>
  </cols>
  <sheetData>
    <row r="1" spans="1:53" ht="14.4">
      <c r="BA1" s="4" t="s">
        <v>8</v>
      </c>
    </row>
    <row r="2" spans="1:53" ht="120" customHeight="1">
      <c r="A2" s="3" t="s">
        <v>0</v>
      </c>
      <c r="B2" s="44" t="s">
        <v>52</v>
      </c>
      <c r="C2" s="51" t="s">
        <v>55</v>
      </c>
      <c r="D2" s="55" t="s">
        <v>57</v>
      </c>
      <c r="E2" s="51" t="s">
        <v>56</v>
      </c>
      <c r="F2" s="51" t="s">
        <v>59</v>
      </c>
      <c r="G2" s="51" t="s">
        <v>61</v>
      </c>
      <c r="H2" s="51" t="s">
        <v>63</v>
      </c>
      <c r="I2" s="51" t="s">
        <v>64</v>
      </c>
      <c r="J2" s="51" t="s">
        <v>67</v>
      </c>
      <c r="K2" s="51" t="s">
        <v>69</v>
      </c>
      <c r="L2" s="51" t="s">
        <v>71</v>
      </c>
      <c r="M2" s="51" t="s">
        <v>73</v>
      </c>
      <c r="N2" s="51" t="s">
        <v>75</v>
      </c>
      <c r="O2" s="51" t="s">
        <v>77</v>
      </c>
      <c r="P2" s="51" t="s">
        <v>79</v>
      </c>
      <c r="Q2" s="51" t="s">
        <v>81</v>
      </c>
      <c r="R2" s="51" t="s">
        <v>83</v>
      </c>
      <c r="S2" s="51" t="s">
        <v>85</v>
      </c>
      <c r="T2" s="51" t="s">
        <v>87</v>
      </c>
      <c r="U2" s="51" t="s">
        <v>89</v>
      </c>
      <c r="V2" s="55" t="s">
        <v>91</v>
      </c>
      <c r="W2" s="51" t="s">
        <v>93</v>
      </c>
      <c r="X2" s="51" t="s">
        <v>95</v>
      </c>
      <c r="Y2" s="51" t="s">
        <v>97</v>
      </c>
      <c r="Z2" s="51" t="s">
        <v>100</v>
      </c>
      <c r="AA2" s="55" t="s">
        <v>101</v>
      </c>
      <c r="AB2" s="51" t="s">
        <v>104</v>
      </c>
      <c r="AC2" s="51" t="s">
        <v>105</v>
      </c>
      <c r="AD2" s="55" t="s">
        <v>107</v>
      </c>
      <c r="AE2" s="53" t="s">
        <v>39</v>
      </c>
      <c r="AF2" s="53" t="s">
        <v>39</v>
      </c>
      <c r="AG2" s="53" t="s">
        <v>39</v>
      </c>
      <c r="AH2" s="53" t="s">
        <v>39</v>
      </c>
      <c r="AI2" s="53" t="s">
        <v>39</v>
      </c>
      <c r="AJ2" s="53" t="s">
        <v>39</v>
      </c>
      <c r="AK2" s="53" t="s">
        <v>39</v>
      </c>
      <c r="AL2" s="53" t="s">
        <v>39</v>
      </c>
      <c r="AM2" s="53" t="s">
        <v>39</v>
      </c>
      <c r="AN2" s="53" t="s">
        <v>39</v>
      </c>
      <c r="AO2" s="53" t="s">
        <v>39</v>
      </c>
      <c r="AP2" s="53" t="s">
        <v>39</v>
      </c>
      <c r="AQ2" s="53" t="s">
        <v>39</v>
      </c>
      <c r="AR2" s="53" t="s">
        <v>39</v>
      </c>
      <c r="AS2" s="53" t="s">
        <v>39</v>
      </c>
      <c r="AT2" s="53" t="s">
        <v>39</v>
      </c>
      <c r="AU2" s="53" t="s">
        <v>39</v>
      </c>
      <c r="AV2" s="53" t="s">
        <v>39</v>
      </c>
      <c r="AW2" s="53" t="s">
        <v>39</v>
      </c>
      <c r="AX2" s="53" t="s">
        <v>39</v>
      </c>
      <c r="AY2" s="53" t="s">
        <v>39</v>
      </c>
      <c r="AZ2" s="53" t="s">
        <v>39</v>
      </c>
      <c r="BA2" s="31" t="s">
        <v>108</v>
      </c>
    </row>
    <row r="3" spans="1:53" ht="18" customHeight="1">
      <c r="A3" s="2" t="s">
        <v>1</v>
      </c>
      <c r="B3" s="6">
        <f t="shared" ref="B3:C3" si="0">SUM(B5:B6)</f>
        <v>150780000</v>
      </c>
      <c r="C3" s="32">
        <f t="shared" si="0"/>
        <v>0</v>
      </c>
      <c r="D3" s="32">
        <f t="shared" ref="D3:F3" si="1">SUM(D5:D6)</f>
        <v>690187</v>
      </c>
      <c r="E3" s="32">
        <f t="shared" si="1"/>
        <v>3675.57</v>
      </c>
      <c r="F3" s="32">
        <f t="shared" si="1"/>
        <v>0</v>
      </c>
      <c r="G3" s="32">
        <f t="shared" ref="G3:H3" si="2">SUM(G5:G6)</f>
        <v>0</v>
      </c>
      <c r="H3" s="32">
        <f t="shared" si="2"/>
        <v>4123.71</v>
      </c>
      <c r="I3" s="32">
        <f t="shared" ref="I3:J3" si="3">SUM(I5:I6)</f>
        <v>0</v>
      </c>
      <c r="J3" s="32">
        <f t="shared" si="3"/>
        <v>36998</v>
      </c>
      <c r="K3" s="32">
        <f t="shared" ref="K3:M3" si="4">SUM(K5:K6)</f>
        <v>0</v>
      </c>
      <c r="L3" s="32">
        <f t="shared" si="4"/>
        <v>0</v>
      </c>
      <c r="M3" s="32">
        <f t="shared" si="4"/>
        <v>2644</v>
      </c>
      <c r="N3" s="32">
        <f t="shared" ref="N3:O3" si="5">SUM(N5:N6)</f>
        <v>0</v>
      </c>
      <c r="O3" s="32">
        <f t="shared" si="5"/>
        <v>0</v>
      </c>
      <c r="P3" s="32">
        <f t="shared" ref="P3:Q3" si="6">SUM(P5:P6)</f>
        <v>3302.04</v>
      </c>
      <c r="Q3" s="32">
        <f t="shared" si="6"/>
        <v>0</v>
      </c>
      <c r="R3" s="32">
        <f t="shared" ref="R3:S3" si="7">SUM(R5:R6)</f>
        <v>604967.26</v>
      </c>
      <c r="S3" s="32">
        <f t="shared" si="7"/>
        <v>0</v>
      </c>
      <c r="T3" s="32">
        <f t="shared" ref="T3:V3" si="8">SUM(T5:T6)</f>
        <v>0</v>
      </c>
      <c r="U3" s="32">
        <f t="shared" si="8"/>
        <v>45580</v>
      </c>
      <c r="V3" s="32">
        <f t="shared" si="8"/>
        <v>2380000</v>
      </c>
      <c r="W3" s="32">
        <f t="shared" ref="W3:X3" si="9">SUM(W5:W6)</f>
        <v>0</v>
      </c>
      <c r="X3" s="32">
        <f t="shared" si="9"/>
        <v>401528.05</v>
      </c>
      <c r="Y3" s="32">
        <f t="shared" ref="Y3:AA3" si="10">SUM(Y5:Y6)</f>
        <v>0</v>
      </c>
      <c r="Z3" s="32">
        <f t="shared" si="10"/>
        <v>0</v>
      </c>
      <c r="AA3" s="32">
        <f t="shared" si="10"/>
        <v>1025000</v>
      </c>
      <c r="AB3" s="32">
        <f t="shared" ref="AB3:AD3" si="11">SUM(AB5:AB6)</f>
        <v>0</v>
      </c>
      <c r="AC3" s="61">
        <f t="shared" si="11"/>
        <v>-876233.8</v>
      </c>
      <c r="AD3" s="32">
        <f t="shared" si="11"/>
        <v>68420</v>
      </c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>
        <f>SUM(BA5:BA6)</f>
        <v>155170191.82999998</v>
      </c>
    </row>
    <row r="4" spans="1:53" ht="14.25" customHeight="1">
      <c r="A4" s="1" t="s">
        <v>9</v>
      </c>
      <c r="B4" s="5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</row>
    <row r="5" spans="1:53" ht="14.25" customHeight="1">
      <c r="A5" s="1" t="s">
        <v>12</v>
      </c>
      <c r="B5" s="5">
        <v>143295000</v>
      </c>
      <c r="C5" s="34">
        <v>0</v>
      </c>
      <c r="D5" s="34">
        <v>255187</v>
      </c>
      <c r="E5" s="34">
        <v>3675.57</v>
      </c>
      <c r="F5" s="34">
        <v>0</v>
      </c>
      <c r="G5" s="34">
        <v>0</v>
      </c>
      <c r="H5" s="34">
        <v>4123.71</v>
      </c>
      <c r="I5" s="34">
        <v>0</v>
      </c>
      <c r="J5" s="34">
        <v>36998</v>
      </c>
      <c r="K5" s="34">
        <v>0</v>
      </c>
      <c r="L5" s="34">
        <v>0</v>
      </c>
      <c r="M5" s="34">
        <v>2644</v>
      </c>
      <c r="N5" s="34">
        <v>0</v>
      </c>
      <c r="O5" s="34">
        <v>0</v>
      </c>
      <c r="P5" s="34">
        <v>3302.04</v>
      </c>
      <c r="Q5" s="34">
        <v>0</v>
      </c>
      <c r="R5" s="34">
        <v>604967.26</v>
      </c>
      <c r="S5" s="34">
        <v>0</v>
      </c>
      <c r="T5" s="34">
        <v>0</v>
      </c>
      <c r="U5" s="34">
        <v>45580</v>
      </c>
      <c r="V5" s="34">
        <v>833000</v>
      </c>
      <c r="W5" s="34">
        <v>0</v>
      </c>
      <c r="X5" s="34">
        <v>401528.05</v>
      </c>
      <c r="Y5" s="34">
        <v>0</v>
      </c>
      <c r="Z5" s="34">
        <v>0</v>
      </c>
      <c r="AA5" s="34">
        <v>52674</v>
      </c>
      <c r="AB5" s="34">
        <v>0</v>
      </c>
      <c r="AC5" s="56">
        <v>-876233.8</v>
      </c>
      <c r="AD5" s="34">
        <v>68420</v>
      </c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>
        <f>SUM(B5:AZ5)</f>
        <v>144730865.82999998</v>
      </c>
    </row>
    <row r="6" spans="1:53" ht="14.25" customHeight="1">
      <c r="A6" s="1" t="s">
        <v>13</v>
      </c>
      <c r="B6" s="5">
        <v>7485000</v>
      </c>
      <c r="C6" s="34">
        <v>0</v>
      </c>
      <c r="D6" s="34">
        <v>435000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  <c r="O6" s="34">
        <v>0</v>
      </c>
      <c r="P6" s="34">
        <v>0</v>
      </c>
      <c r="Q6" s="34">
        <v>0</v>
      </c>
      <c r="R6" s="34">
        <v>0</v>
      </c>
      <c r="S6" s="34">
        <v>0</v>
      </c>
      <c r="T6" s="34">
        <v>0</v>
      </c>
      <c r="U6" s="34">
        <v>0</v>
      </c>
      <c r="V6" s="34">
        <v>1547000</v>
      </c>
      <c r="W6" s="34">
        <v>0</v>
      </c>
      <c r="X6" s="34">
        <v>0</v>
      </c>
      <c r="Y6" s="34">
        <v>0</v>
      </c>
      <c r="Z6" s="34">
        <v>0</v>
      </c>
      <c r="AA6" s="34">
        <v>972326</v>
      </c>
      <c r="AB6" s="34">
        <v>0</v>
      </c>
      <c r="AC6" s="34">
        <v>0</v>
      </c>
      <c r="AD6" s="34">
        <v>0</v>
      </c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>
        <f>SUM(B6:AZ6)</f>
        <v>10439326</v>
      </c>
    </row>
    <row r="7" spans="1:53" ht="18" customHeight="1" thickBot="1">
      <c r="A7" s="8" t="s">
        <v>2</v>
      </c>
      <c r="B7" s="9">
        <v>15482000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1705098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>
        <f>SUM(B7:AZ7)</f>
        <v>17187098</v>
      </c>
    </row>
    <row r="8" spans="1:53" ht="27" customHeight="1" thickBot="1">
      <c r="A8" s="14" t="s">
        <v>3</v>
      </c>
      <c r="B8" s="15">
        <f t="shared" ref="B8:C8" si="12">SUM(B3,B7)</f>
        <v>166262000</v>
      </c>
      <c r="C8" s="36">
        <f t="shared" si="12"/>
        <v>0</v>
      </c>
      <c r="D8" s="36">
        <f t="shared" ref="D8:F8" si="13">SUM(D3,D7)</f>
        <v>690187</v>
      </c>
      <c r="E8" s="36">
        <f t="shared" si="13"/>
        <v>3675.57</v>
      </c>
      <c r="F8" s="36">
        <f t="shared" si="13"/>
        <v>0</v>
      </c>
      <c r="G8" s="36">
        <f t="shared" ref="G8:H8" si="14">SUM(G3,G7)</f>
        <v>0</v>
      </c>
      <c r="H8" s="36">
        <f t="shared" si="14"/>
        <v>4123.71</v>
      </c>
      <c r="I8" s="36">
        <f t="shared" ref="I8:J8" si="15">SUM(I3,I7)</f>
        <v>0</v>
      </c>
      <c r="J8" s="36">
        <f t="shared" si="15"/>
        <v>36998</v>
      </c>
      <c r="K8" s="36">
        <f t="shared" ref="K8:M8" si="16">SUM(K3,K7)</f>
        <v>0</v>
      </c>
      <c r="L8" s="36">
        <f t="shared" si="16"/>
        <v>0</v>
      </c>
      <c r="M8" s="36">
        <f t="shared" si="16"/>
        <v>2644</v>
      </c>
      <c r="N8" s="36">
        <f t="shared" ref="N8:O8" si="17">SUM(N3,N7)</f>
        <v>0</v>
      </c>
      <c r="O8" s="36">
        <f t="shared" si="17"/>
        <v>0</v>
      </c>
      <c r="P8" s="36">
        <f t="shared" ref="P8:Q8" si="18">SUM(P3,P7)</f>
        <v>3302.04</v>
      </c>
      <c r="Q8" s="36">
        <f t="shared" si="18"/>
        <v>0</v>
      </c>
      <c r="R8" s="36">
        <f t="shared" ref="R8:S8" si="19">SUM(R3,R7)</f>
        <v>604967.26</v>
      </c>
      <c r="S8" s="36">
        <f t="shared" si="19"/>
        <v>0</v>
      </c>
      <c r="T8" s="36">
        <f t="shared" ref="T8:V8" si="20">SUM(T3,T7)</f>
        <v>0</v>
      </c>
      <c r="U8" s="36">
        <f t="shared" si="20"/>
        <v>45580</v>
      </c>
      <c r="V8" s="36">
        <f t="shared" si="20"/>
        <v>4085098</v>
      </c>
      <c r="W8" s="36">
        <f t="shared" ref="W8:X8" si="21">SUM(W3,W7)</f>
        <v>0</v>
      </c>
      <c r="X8" s="36">
        <f t="shared" si="21"/>
        <v>401528.05</v>
      </c>
      <c r="Y8" s="36">
        <f t="shared" ref="Y8:AA8" si="22">SUM(Y3,Y7)</f>
        <v>0</v>
      </c>
      <c r="Z8" s="36">
        <f t="shared" si="22"/>
        <v>0</v>
      </c>
      <c r="AA8" s="36">
        <f t="shared" si="22"/>
        <v>1025000</v>
      </c>
      <c r="AB8" s="36">
        <f t="shared" ref="AB8:AD8" si="23">SUM(AB3,AB7)</f>
        <v>0</v>
      </c>
      <c r="AC8" s="62">
        <f t="shared" si="23"/>
        <v>-876233.8</v>
      </c>
      <c r="AD8" s="36">
        <f t="shared" si="23"/>
        <v>68420</v>
      </c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>
        <f>SUM(BA3,BA7)</f>
        <v>172357289.82999998</v>
      </c>
    </row>
    <row r="9" spans="1:53" ht="18" customHeight="1">
      <c r="A9" s="10" t="s">
        <v>4</v>
      </c>
      <c r="B9" s="11">
        <f t="shared" ref="B9:C9" si="24">SUM(B11:B12)</f>
        <v>163100000</v>
      </c>
      <c r="C9" s="37">
        <f t="shared" si="24"/>
        <v>0</v>
      </c>
      <c r="D9" s="37">
        <f t="shared" ref="D9" si="25">SUM(D11:D12)</f>
        <v>690187</v>
      </c>
      <c r="E9" s="37">
        <f t="shared" ref="E9" si="26">SUM(E11:E12)</f>
        <v>3675.57</v>
      </c>
      <c r="F9" s="37">
        <f t="shared" ref="F9:G9" si="27">SUM(F11:F12)</f>
        <v>0</v>
      </c>
      <c r="G9" s="37">
        <f t="shared" si="27"/>
        <v>0</v>
      </c>
      <c r="H9" s="37">
        <f t="shared" ref="H9:I9" si="28">SUM(H11:H12)</f>
        <v>4123.71</v>
      </c>
      <c r="I9" s="37">
        <f t="shared" si="28"/>
        <v>0</v>
      </c>
      <c r="J9" s="37">
        <f t="shared" ref="J9:K9" si="29">SUM(J11:J12)</f>
        <v>36998</v>
      </c>
      <c r="K9" s="37">
        <f t="shared" si="29"/>
        <v>0</v>
      </c>
      <c r="L9" s="37">
        <f t="shared" ref="L9:M9" si="30">SUM(L11:L12)</f>
        <v>0</v>
      </c>
      <c r="M9" s="37">
        <f t="shared" si="30"/>
        <v>2644</v>
      </c>
      <c r="N9" s="37">
        <f t="shared" ref="N9:O9" si="31">SUM(N11:N12)</f>
        <v>0</v>
      </c>
      <c r="O9" s="37">
        <f t="shared" si="31"/>
        <v>0</v>
      </c>
      <c r="P9" s="37">
        <f t="shared" ref="P9:Q9" si="32">SUM(P11:P12)</f>
        <v>3302.04</v>
      </c>
      <c r="Q9" s="37">
        <f t="shared" si="32"/>
        <v>0</v>
      </c>
      <c r="R9" s="37">
        <f t="shared" ref="R9:S9" si="33">SUM(R11:R12)</f>
        <v>604967.26</v>
      </c>
      <c r="S9" s="37">
        <f t="shared" si="33"/>
        <v>0</v>
      </c>
      <c r="T9" s="37">
        <f t="shared" ref="T9:V9" si="34">SUM(T11:T12)</f>
        <v>0</v>
      </c>
      <c r="U9" s="37">
        <f t="shared" si="34"/>
        <v>45580</v>
      </c>
      <c r="V9" s="37">
        <f t="shared" si="34"/>
        <v>5075000</v>
      </c>
      <c r="W9" s="37">
        <f t="shared" ref="W9:X9" si="35">SUM(W11:W12)</f>
        <v>0</v>
      </c>
      <c r="X9" s="37">
        <f t="shared" si="35"/>
        <v>401528.05</v>
      </c>
      <c r="Y9" s="37">
        <f t="shared" ref="Y9:AA9" si="36">SUM(Y11:Y12)</f>
        <v>0</v>
      </c>
      <c r="Z9" s="37">
        <f t="shared" si="36"/>
        <v>0</v>
      </c>
      <c r="AA9" s="37">
        <f t="shared" si="36"/>
        <v>1025000</v>
      </c>
      <c r="AB9" s="37">
        <f t="shared" ref="AB9:AD9" si="37">SUM(AB11:AB12)</f>
        <v>0</v>
      </c>
      <c r="AC9" s="63">
        <f t="shared" si="37"/>
        <v>-876233.8</v>
      </c>
      <c r="AD9" s="37">
        <f t="shared" si="37"/>
        <v>68420</v>
      </c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>
        <f>SUM(BA11:BA12)</f>
        <v>170185191.82999998</v>
      </c>
    </row>
    <row r="10" spans="1:53" ht="14.25" customHeight="1">
      <c r="A10" s="1" t="s">
        <v>9</v>
      </c>
      <c r="B10" s="5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</row>
    <row r="11" spans="1:53" ht="14.25" customHeight="1">
      <c r="A11" s="1" t="s">
        <v>14</v>
      </c>
      <c r="B11" s="5">
        <v>144551000</v>
      </c>
      <c r="C11" s="34">
        <v>0</v>
      </c>
      <c r="D11" s="34">
        <v>49227</v>
      </c>
      <c r="E11" s="34">
        <v>3675.57</v>
      </c>
      <c r="F11" s="56">
        <v>-600</v>
      </c>
      <c r="G11" s="34">
        <v>0</v>
      </c>
      <c r="H11" s="34">
        <v>4123.71</v>
      </c>
      <c r="I11" s="56">
        <v>-25000</v>
      </c>
      <c r="J11" s="34">
        <v>36998</v>
      </c>
      <c r="K11" s="56">
        <v>-24800</v>
      </c>
      <c r="L11" s="34">
        <v>0</v>
      </c>
      <c r="M11" s="34">
        <v>2644</v>
      </c>
      <c r="N11" s="34">
        <v>0</v>
      </c>
      <c r="O11" s="34">
        <v>0</v>
      </c>
      <c r="P11" s="34">
        <v>3302.04</v>
      </c>
      <c r="Q11" s="56">
        <v>-35000</v>
      </c>
      <c r="R11" s="34">
        <v>604967.26</v>
      </c>
      <c r="S11" s="34">
        <v>0</v>
      </c>
      <c r="T11" s="56">
        <v>-47000</v>
      </c>
      <c r="U11" s="34">
        <v>45580</v>
      </c>
      <c r="V11" s="34">
        <v>2145000</v>
      </c>
      <c r="W11" s="56">
        <v>-100</v>
      </c>
      <c r="X11" s="34">
        <v>401528.05</v>
      </c>
      <c r="Y11" s="34">
        <v>0</v>
      </c>
      <c r="Z11" s="56">
        <v>-20000</v>
      </c>
      <c r="AA11" s="56">
        <v>-139000</v>
      </c>
      <c r="AB11" s="56">
        <v>-195000</v>
      </c>
      <c r="AC11" s="56">
        <v>-876233.8</v>
      </c>
      <c r="AD11" s="34">
        <v>293420</v>
      </c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>
        <f>SUM(B11:AZ11)</f>
        <v>146778731.82999998</v>
      </c>
    </row>
    <row r="12" spans="1:53" ht="14.25" customHeight="1">
      <c r="A12" s="1" t="s">
        <v>15</v>
      </c>
      <c r="B12" s="5">
        <v>18549000</v>
      </c>
      <c r="C12" s="34">
        <v>0</v>
      </c>
      <c r="D12" s="34">
        <v>640960</v>
      </c>
      <c r="E12" s="34">
        <v>0</v>
      </c>
      <c r="F12" s="34">
        <v>600</v>
      </c>
      <c r="G12" s="34">
        <v>0</v>
      </c>
      <c r="H12" s="34">
        <v>0</v>
      </c>
      <c r="I12" s="34">
        <v>25000</v>
      </c>
      <c r="J12" s="34">
        <v>0</v>
      </c>
      <c r="K12" s="34">
        <v>24800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35000</v>
      </c>
      <c r="R12" s="34">
        <v>0</v>
      </c>
      <c r="S12" s="34">
        <v>0</v>
      </c>
      <c r="T12" s="34">
        <v>47000</v>
      </c>
      <c r="U12" s="34">
        <v>0</v>
      </c>
      <c r="V12" s="34">
        <v>2930000</v>
      </c>
      <c r="W12" s="34">
        <v>100</v>
      </c>
      <c r="X12" s="34">
        <v>0</v>
      </c>
      <c r="Y12" s="34">
        <v>0</v>
      </c>
      <c r="Z12" s="34">
        <v>20000</v>
      </c>
      <c r="AA12" s="34">
        <v>1164000</v>
      </c>
      <c r="AB12" s="34">
        <v>195000</v>
      </c>
      <c r="AC12" s="34">
        <v>0</v>
      </c>
      <c r="AD12" s="56">
        <v>-225000</v>
      </c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>
        <f>SUM(B12:AZ12)</f>
        <v>23406460</v>
      </c>
    </row>
    <row r="13" spans="1:53" ht="18" customHeight="1" thickBot="1">
      <c r="A13" s="8" t="s">
        <v>5</v>
      </c>
      <c r="B13" s="9">
        <v>3162000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58">
        <v>-989902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>
        <f>SUM(B13:AZ13)</f>
        <v>2172098</v>
      </c>
    </row>
    <row r="14" spans="1:53" ht="27" customHeight="1" thickBot="1">
      <c r="A14" s="14" t="s">
        <v>3</v>
      </c>
      <c r="B14" s="15">
        <f t="shared" ref="B14:C14" si="38">SUM(B9,B13)</f>
        <v>166262000</v>
      </c>
      <c r="C14" s="36">
        <f t="shared" si="38"/>
        <v>0</v>
      </c>
      <c r="D14" s="36">
        <f t="shared" ref="D14:F14" si="39">SUM(D9,D13)</f>
        <v>690187</v>
      </c>
      <c r="E14" s="36">
        <f t="shared" si="39"/>
        <v>3675.57</v>
      </c>
      <c r="F14" s="36">
        <f t="shared" si="39"/>
        <v>0</v>
      </c>
      <c r="G14" s="36">
        <f t="shared" ref="G14:H14" si="40">SUM(G9,G13)</f>
        <v>0</v>
      </c>
      <c r="H14" s="36">
        <f t="shared" si="40"/>
        <v>4123.71</v>
      </c>
      <c r="I14" s="36">
        <f t="shared" ref="I14:J14" si="41">SUM(I9,I13)</f>
        <v>0</v>
      </c>
      <c r="J14" s="36">
        <f t="shared" si="41"/>
        <v>36998</v>
      </c>
      <c r="K14" s="36">
        <f t="shared" ref="K14:M14" si="42">SUM(K9,K13)</f>
        <v>0</v>
      </c>
      <c r="L14" s="36">
        <f t="shared" si="42"/>
        <v>0</v>
      </c>
      <c r="M14" s="36">
        <f t="shared" si="42"/>
        <v>2644</v>
      </c>
      <c r="N14" s="36">
        <f t="shared" ref="N14:O14" si="43">SUM(N9,N13)</f>
        <v>0</v>
      </c>
      <c r="O14" s="36">
        <f t="shared" si="43"/>
        <v>0</v>
      </c>
      <c r="P14" s="36">
        <f t="shared" ref="P14:Q14" si="44">SUM(P9,P13)</f>
        <v>3302.04</v>
      </c>
      <c r="Q14" s="36">
        <f t="shared" si="44"/>
        <v>0</v>
      </c>
      <c r="R14" s="36">
        <f t="shared" ref="R14:S14" si="45">SUM(R9,R13)</f>
        <v>604967.26</v>
      </c>
      <c r="S14" s="36">
        <f t="shared" si="45"/>
        <v>0</v>
      </c>
      <c r="T14" s="36">
        <f t="shared" ref="T14:V14" si="46">SUM(T9,T13)</f>
        <v>0</v>
      </c>
      <c r="U14" s="36">
        <f t="shared" si="46"/>
        <v>45580</v>
      </c>
      <c r="V14" s="36">
        <f t="shared" si="46"/>
        <v>4085098</v>
      </c>
      <c r="W14" s="36">
        <f t="shared" ref="W14:X14" si="47">SUM(W9,W13)</f>
        <v>0</v>
      </c>
      <c r="X14" s="36">
        <f t="shared" si="47"/>
        <v>401528.05</v>
      </c>
      <c r="Y14" s="36">
        <f t="shared" ref="Y14:AA14" si="48">SUM(Y9,Y13)</f>
        <v>0</v>
      </c>
      <c r="Z14" s="36">
        <f t="shared" si="48"/>
        <v>0</v>
      </c>
      <c r="AA14" s="36">
        <f t="shared" si="48"/>
        <v>1025000</v>
      </c>
      <c r="AB14" s="36">
        <f t="shared" ref="AB14:AD14" si="49">SUM(AB9,AB13)</f>
        <v>0</v>
      </c>
      <c r="AC14" s="62">
        <f t="shared" si="49"/>
        <v>-876233.8</v>
      </c>
      <c r="AD14" s="36">
        <f t="shared" si="49"/>
        <v>68420</v>
      </c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>
        <f>SUM(BA9,BA13)</f>
        <v>172357289.82999998</v>
      </c>
    </row>
    <row r="15" spans="1:53" ht="18" customHeight="1">
      <c r="A15" s="12" t="s">
        <v>11</v>
      </c>
      <c r="B15" s="13">
        <f t="shared" ref="B15:C15" si="50">+B3-B9</f>
        <v>-12320000</v>
      </c>
      <c r="C15" s="38">
        <f t="shared" si="50"/>
        <v>0</v>
      </c>
      <c r="D15" s="38">
        <f t="shared" ref="D15:F15" si="51">+D3-D9</f>
        <v>0</v>
      </c>
      <c r="E15" s="38">
        <f t="shared" si="51"/>
        <v>0</v>
      </c>
      <c r="F15" s="38">
        <f t="shared" si="51"/>
        <v>0</v>
      </c>
      <c r="G15" s="38">
        <f t="shared" ref="G15:H15" si="52">+G3-G9</f>
        <v>0</v>
      </c>
      <c r="H15" s="38">
        <f t="shared" si="52"/>
        <v>0</v>
      </c>
      <c r="I15" s="38">
        <f t="shared" ref="I15:J15" si="53">+I3-I9</f>
        <v>0</v>
      </c>
      <c r="J15" s="38">
        <f t="shared" si="53"/>
        <v>0</v>
      </c>
      <c r="K15" s="38">
        <f t="shared" ref="K15:M15" si="54">+K3-K9</f>
        <v>0</v>
      </c>
      <c r="L15" s="38">
        <f t="shared" si="54"/>
        <v>0</v>
      </c>
      <c r="M15" s="38">
        <f t="shared" si="54"/>
        <v>0</v>
      </c>
      <c r="N15" s="38">
        <f t="shared" ref="N15:O15" si="55">+N3-N9</f>
        <v>0</v>
      </c>
      <c r="O15" s="38">
        <f t="shared" si="55"/>
        <v>0</v>
      </c>
      <c r="P15" s="38">
        <f t="shared" ref="P15:Q15" si="56">+P3-P9</f>
        <v>0</v>
      </c>
      <c r="Q15" s="38">
        <f t="shared" si="56"/>
        <v>0</v>
      </c>
      <c r="R15" s="38">
        <f t="shared" ref="R15:S15" si="57">+R3-R9</f>
        <v>0</v>
      </c>
      <c r="S15" s="38">
        <f t="shared" si="57"/>
        <v>0</v>
      </c>
      <c r="T15" s="38">
        <f t="shared" ref="T15:V15" si="58">+T3-T9</f>
        <v>0</v>
      </c>
      <c r="U15" s="38">
        <f t="shared" si="58"/>
        <v>0</v>
      </c>
      <c r="V15" s="40">
        <f t="shared" si="58"/>
        <v>-2695000</v>
      </c>
      <c r="W15" s="38">
        <f t="shared" ref="W15:X15" si="59">+W3-W9</f>
        <v>0</v>
      </c>
      <c r="X15" s="38">
        <f t="shared" si="59"/>
        <v>0</v>
      </c>
      <c r="Y15" s="38">
        <f t="shared" ref="Y15:AA15" si="60">+Y3-Y9</f>
        <v>0</v>
      </c>
      <c r="Z15" s="38">
        <f t="shared" si="60"/>
        <v>0</v>
      </c>
      <c r="AA15" s="38">
        <f t="shared" si="60"/>
        <v>0</v>
      </c>
      <c r="AB15" s="38">
        <f t="shared" ref="AB15:AD15" si="61">+AB3-AB9</f>
        <v>0</v>
      </c>
      <c r="AC15" s="38">
        <f t="shared" si="61"/>
        <v>0</v>
      </c>
      <c r="AD15" s="38">
        <f t="shared" si="61"/>
        <v>0</v>
      </c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40">
        <f>+BA3-BA9</f>
        <v>-15015000</v>
      </c>
    </row>
    <row r="16" spans="1:53" ht="18" customHeight="1">
      <c r="A16" s="1" t="s">
        <v>10</v>
      </c>
      <c r="B16" s="1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</row>
    <row r="17" spans="1:53" ht="18" customHeight="1">
      <c r="A17" s="41" t="s">
        <v>6</v>
      </c>
      <c r="B17" s="42">
        <f t="shared" ref="B17:C17" si="62">SUM(B19:B20)</f>
        <v>1020000</v>
      </c>
      <c r="C17" s="43">
        <f t="shared" si="62"/>
        <v>0</v>
      </c>
      <c r="D17" s="43">
        <f t="shared" ref="D17" si="63">SUM(D19:D20)</f>
        <v>0</v>
      </c>
      <c r="E17" s="43">
        <f t="shared" ref="E17" si="64">SUM(E19:E20)</f>
        <v>0</v>
      </c>
      <c r="F17" s="43">
        <f t="shared" ref="F17:G17" si="65">SUM(F19:F20)</f>
        <v>0</v>
      </c>
      <c r="G17" s="57">
        <f t="shared" si="65"/>
        <v>-30000</v>
      </c>
      <c r="H17" s="43">
        <f t="shared" ref="H17:I17" si="66">SUM(H19:H20)</f>
        <v>0</v>
      </c>
      <c r="I17" s="43">
        <f t="shared" si="66"/>
        <v>0</v>
      </c>
      <c r="J17" s="43">
        <f t="shared" ref="J17:K17" si="67">SUM(J19:J20)</f>
        <v>0</v>
      </c>
      <c r="K17" s="43">
        <f t="shared" si="67"/>
        <v>0</v>
      </c>
      <c r="L17" s="43">
        <f t="shared" ref="L17:M17" si="68">SUM(L19:L20)</f>
        <v>0</v>
      </c>
      <c r="M17" s="43">
        <f t="shared" si="68"/>
        <v>0</v>
      </c>
      <c r="N17" s="43">
        <f t="shared" ref="N17:O17" si="69">SUM(N19:N20)</f>
        <v>0</v>
      </c>
      <c r="O17" s="57">
        <f t="shared" si="69"/>
        <v>-45000</v>
      </c>
      <c r="P17" s="43">
        <f t="shared" ref="P17:Q17" si="70">SUM(P19:P20)</f>
        <v>0</v>
      </c>
      <c r="Q17" s="43">
        <f t="shared" si="70"/>
        <v>0</v>
      </c>
      <c r="R17" s="43">
        <f t="shared" ref="R17:S17" si="71">SUM(R19:R20)</f>
        <v>0</v>
      </c>
      <c r="S17" s="57">
        <f t="shared" si="71"/>
        <v>-38000</v>
      </c>
      <c r="T17" s="43">
        <f t="shared" ref="T17:V17" si="72">SUM(T19:T20)</f>
        <v>0</v>
      </c>
      <c r="U17" s="43">
        <f t="shared" si="72"/>
        <v>0</v>
      </c>
      <c r="V17" s="43">
        <f t="shared" si="72"/>
        <v>0</v>
      </c>
      <c r="W17" s="43">
        <f t="shared" ref="W17:X17" si="73">SUM(W19:W20)</f>
        <v>0</v>
      </c>
      <c r="X17" s="43">
        <f t="shared" si="73"/>
        <v>0</v>
      </c>
      <c r="Y17" s="43">
        <f t="shared" ref="Y17:AA17" si="74">SUM(Y19:Y20)</f>
        <v>0</v>
      </c>
      <c r="Z17" s="43">
        <f t="shared" si="74"/>
        <v>0</v>
      </c>
      <c r="AA17" s="43">
        <f t="shared" si="74"/>
        <v>0</v>
      </c>
      <c r="AB17" s="43">
        <f t="shared" ref="AB17:AD17" si="75">SUM(AB19:AB20)</f>
        <v>0</v>
      </c>
      <c r="AC17" s="43">
        <f t="shared" si="75"/>
        <v>0</v>
      </c>
      <c r="AD17" s="43">
        <f t="shared" si="75"/>
        <v>0</v>
      </c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>
        <f>SUM(BA19:BA20)</f>
        <v>907000</v>
      </c>
    </row>
    <row r="18" spans="1:53" ht="14.25" customHeight="1">
      <c r="A18" s="1" t="s">
        <v>9</v>
      </c>
      <c r="B18" s="1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</row>
    <row r="19" spans="1:53" ht="23.4">
      <c r="A19" s="7" t="s">
        <v>35</v>
      </c>
      <c r="B19" s="5">
        <v>620000</v>
      </c>
      <c r="C19" s="34">
        <v>0</v>
      </c>
      <c r="D19" s="34">
        <v>0</v>
      </c>
      <c r="E19" s="34">
        <v>0</v>
      </c>
      <c r="F19" s="34">
        <v>0</v>
      </c>
      <c r="G19" s="56">
        <v>-5000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56">
        <v>-45000</v>
      </c>
      <c r="P19" s="34">
        <v>0</v>
      </c>
      <c r="Q19" s="34">
        <v>0</v>
      </c>
      <c r="R19" s="34">
        <v>0</v>
      </c>
      <c r="S19" s="56">
        <v>-38000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>
        <f>SUM(B19:AZ19)</f>
        <v>532000</v>
      </c>
    </row>
    <row r="20" spans="1:53" ht="23.4">
      <c r="A20" s="7" t="s">
        <v>36</v>
      </c>
      <c r="B20" s="5">
        <v>400000</v>
      </c>
      <c r="C20" s="34">
        <v>0</v>
      </c>
      <c r="D20" s="34">
        <v>0</v>
      </c>
      <c r="E20" s="34">
        <v>0</v>
      </c>
      <c r="F20" s="34">
        <v>0</v>
      </c>
      <c r="G20" s="56">
        <v>-25000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>
        <f>SUM(B20:AZ20)</f>
        <v>375000</v>
      </c>
    </row>
    <row r="21" spans="1:53" ht="18" customHeight="1">
      <c r="A21" s="41" t="s">
        <v>7</v>
      </c>
      <c r="B21" s="42">
        <f t="shared" ref="B21:D21" si="76">SUM(B23:B23)</f>
        <v>440000</v>
      </c>
      <c r="C21" s="43">
        <f t="shared" si="76"/>
        <v>0</v>
      </c>
      <c r="D21" s="43">
        <f t="shared" si="76"/>
        <v>0</v>
      </c>
      <c r="E21" s="43">
        <f t="shared" ref="E21:F21" si="77">SUM(E23:E23)</f>
        <v>0</v>
      </c>
      <c r="F21" s="43">
        <f t="shared" si="77"/>
        <v>0</v>
      </c>
      <c r="G21" s="43">
        <f t="shared" ref="G21:H21" si="78">SUM(G23:G23)</f>
        <v>0</v>
      </c>
      <c r="H21" s="43">
        <f t="shared" si="78"/>
        <v>0</v>
      </c>
      <c r="I21" s="43">
        <f t="shared" ref="I21:J21" si="79">SUM(I23:I23)</f>
        <v>0</v>
      </c>
      <c r="J21" s="43">
        <f t="shared" si="79"/>
        <v>0</v>
      </c>
      <c r="K21" s="43">
        <f t="shared" ref="K21:M21" si="80">SUM(K23:K23)</f>
        <v>0</v>
      </c>
      <c r="L21" s="43">
        <f t="shared" si="80"/>
        <v>0</v>
      </c>
      <c r="M21" s="43">
        <f t="shared" si="80"/>
        <v>0</v>
      </c>
      <c r="N21" s="43">
        <f t="shared" ref="N21:O21" si="81">SUM(N23:N23)</f>
        <v>0</v>
      </c>
      <c r="O21" s="43">
        <f t="shared" si="81"/>
        <v>0</v>
      </c>
      <c r="P21" s="43">
        <f t="shared" ref="P21:Q21" si="82">SUM(P23:P23)</f>
        <v>0</v>
      </c>
      <c r="Q21" s="43">
        <f t="shared" si="82"/>
        <v>0</v>
      </c>
      <c r="R21" s="43">
        <f t="shared" ref="R21:S21" si="83">SUM(R23:R23)</f>
        <v>0</v>
      </c>
      <c r="S21" s="43">
        <f t="shared" si="83"/>
        <v>0</v>
      </c>
      <c r="T21" s="43">
        <f t="shared" ref="T21:V21" si="84">SUM(T23:T23)</f>
        <v>0</v>
      </c>
      <c r="U21" s="43">
        <f t="shared" si="84"/>
        <v>0</v>
      </c>
      <c r="V21" s="43">
        <f t="shared" si="84"/>
        <v>0</v>
      </c>
      <c r="W21" s="43">
        <f t="shared" ref="W21:X21" si="85">SUM(W23:W23)</f>
        <v>0</v>
      </c>
      <c r="X21" s="43">
        <f t="shared" si="85"/>
        <v>0</v>
      </c>
      <c r="Y21" s="43">
        <f t="shared" ref="Y21:AA21" si="86">SUM(Y23:Y23)</f>
        <v>0</v>
      </c>
      <c r="Z21" s="43">
        <f t="shared" si="86"/>
        <v>0</v>
      </c>
      <c r="AA21" s="43">
        <f t="shared" si="86"/>
        <v>0</v>
      </c>
      <c r="AB21" s="43">
        <f t="shared" ref="AB21:AD21" si="87">SUM(AB23:AB23)</f>
        <v>0</v>
      </c>
      <c r="AC21" s="43">
        <f t="shared" si="87"/>
        <v>0</v>
      </c>
      <c r="AD21" s="43">
        <f t="shared" si="87"/>
        <v>0</v>
      </c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>
        <f>SUM(BA23:BA23)</f>
        <v>440000</v>
      </c>
    </row>
    <row r="22" spans="1:53">
      <c r="A22" s="1" t="s">
        <v>9</v>
      </c>
      <c r="B22" s="1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</row>
    <row r="23" spans="1:53" ht="23.4">
      <c r="A23" s="7" t="s">
        <v>32</v>
      </c>
      <c r="B23" s="5">
        <v>440000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>
        <f>SUM(B23:AZ23)</f>
        <v>440000</v>
      </c>
    </row>
    <row r="26" spans="1:53">
      <c r="A26" s="29" t="s">
        <v>29</v>
      </c>
    </row>
    <row r="27" spans="1:53">
      <c r="A27" s="29" t="s">
        <v>33</v>
      </c>
    </row>
    <row r="28" spans="1:53">
      <c r="A28" s="29" t="s">
        <v>34</v>
      </c>
    </row>
    <row r="29" spans="1:53">
      <c r="A29" s="29" t="s">
        <v>30</v>
      </c>
    </row>
    <row r="30" spans="1:53">
      <c r="A30" s="29" t="s">
        <v>31</v>
      </c>
    </row>
  </sheetData>
  <phoneticPr fontId="0" type="noConversion"/>
  <printOptions horizontalCentered="1"/>
  <pageMargins left="0.70866141732283472" right="0.70866141732283472" top="1.1417322834645669" bottom="0.74803149606299213" header="0.51181102362204722" footer="0.31496062992125984"/>
  <pageSetup paperSize="9" scale="77" fitToWidth="100" orientation="landscape" r:id="rId1"/>
  <headerFooter>
    <oddHeader>&amp;C&amp;"Czcionka tekstu podstawowego,Pogrubiony"&amp;12
BUDŻET GMINY STRZELCE OPOLSKIE NA 2021 ROK
(PO ZMIANACH)</oddHeader>
    <oddFooter>&amp;L&amp;"Czcionka tekstu podstawowego,Kursywa"&amp;10Źródło: UM w Strzelcach Opolskich - Wydział Finansowy [F]&amp;C&amp;10&amp;D :: &amp;T&amp;R&amp;10Strona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START</vt:lpstr>
      <vt:lpstr>Budżet 2021 - Dochody</vt:lpstr>
      <vt:lpstr>Budżet 2021 - Wydatki</vt:lpstr>
      <vt:lpstr>Budżet 2021 - po zmianach</vt:lpstr>
    </vt:vector>
  </TitlesOfParts>
  <Manager>p.szuba@strzelceopolskie.eu</Manager>
  <Company>UM w Strzelcach Opolskich</Company>
  <LinksUpToDate>false</LinksUpToDate>
  <SharedDoc>false</SharedDoc>
  <HyperlinkBase>www.strzelceopolskie.pl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 2021 po zmianach</dc:title>
  <dc:subject>Budżet 2021</dc:subject>
  <dc:creator>p.szuba@strzelceopolskie.eu</dc:creator>
  <cp:keywords>Budżet 2021</cp:keywords>
  <dc:description>Budżet 2021 po zmianach</dc:description>
  <cp:lastModifiedBy>Administrator</cp:lastModifiedBy>
  <cp:lastPrinted>2021-03-03T15:37:17Z</cp:lastPrinted>
  <dcterms:created xsi:type="dcterms:W3CDTF">2010-01-23T12:25:49Z</dcterms:created>
  <dcterms:modified xsi:type="dcterms:W3CDTF">2021-08-08T10:45:03Z</dcterms:modified>
  <cp:category>Budżet 2021</cp:category>
</cp:coreProperties>
</file>