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chartsheets/sheet2.xml" ContentType="application/vnd.openxmlformats-officedocument.spreadsheetml.chartsheet+xml"/>
  <Override PartName="/xl/worksheets/sheet4.xml" ContentType="application/vnd.openxmlformats-officedocument.spreadsheetml.worksheet+xml"/>
  <Override PartName="/xl/chartsheets/sheet3.xml" ContentType="application/vnd.openxmlformats-officedocument.spreadsheetml.chartsheet+xml"/>
  <Override PartName="/xl/worksheets/sheet5.xml" ContentType="application/vnd.openxmlformats-officedocument.spreadsheetml.worksheet+xml"/>
  <Override PartName="/xl/chartsheets/sheet4.xml" ContentType="application/vnd.openxmlformats-officedocument.spreadsheetml.chartsheet+xml"/>
  <Override PartName="/xl/worksheets/sheet6.xml" ContentType="application/vnd.openxmlformats-officedocument.spreadsheetml.work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09F3ED42-B8CA-44AC-87A0-786C019168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PIT2021 (plan-wyk.)" sheetId="12" r:id="rId2"/>
    <sheet name="PIT2021 (plan-wyk.) - Wykres" sheetId="13" r:id="rId3"/>
    <sheet name="PIT2021 (m-c)" sheetId="14" r:id="rId4"/>
    <sheet name="PIT2021 (m-c) - Wykres" sheetId="15" r:id="rId5"/>
    <sheet name="PIT_STAT (m-c)" sheetId="10" r:id="rId6"/>
    <sheet name="PIT_STAT (m-c) - Wykres" sheetId="11" r:id="rId7"/>
    <sheet name="PIT2020 (plan-wyk.)" sheetId="8" r:id="rId8"/>
    <sheet name="PIT2020 (plan-wyk.) - Wykres" sheetId="9" r:id="rId9"/>
    <sheet name="PIT2020 (m-c)" sheetId="5" r:id="rId10"/>
    <sheet name="PIT2020 (m-c) - Wykres" sheetId="7" r:id="rId11"/>
  </sheets>
  <definedNames>
    <definedName name="_xlnm._FilterDatabase" localSheetId="7" hidden="1">'PIT2020 (plan-wyk.)'!$A$2:$C$4</definedName>
    <definedName name="_xlnm._FilterDatabase" localSheetId="1" hidden="1">'PIT2021 (plan-wyk.)'!$A$2:$C$4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4" l="1"/>
  <c r="B4" i="12" s="1"/>
  <c r="C4" i="12" s="1"/>
  <c r="H6" i="10"/>
  <c r="H7" i="10"/>
  <c r="H8" i="10"/>
  <c r="H9" i="10"/>
  <c r="H10" i="10"/>
  <c r="H11" i="10"/>
  <c r="H12" i="10"/>
  <c r="H13" i="10"/>
  <c r="H14" i="10"/>
  <c r="H15" i="10"/>
  <c r="H16" i="10"/>
  <c r="H5" i="10"/>
  <c r="G16" i="10"/>
  <c r="G15" i="10"/>
  <c r="G14" i="10"/>
  <c r="G13" i="10"/>
  <c r="G12" i="10"/>
  <c r="G11" i="10"/>
  <c r="G10" i="10"/>
  <c r="G9" i="10"/>
  <c r="G8" i="10"/>
  <c r="G7" i="10"/>
  <c r="G6" i="10"/>
  <c r="G5" i="10"/>
  <c r="F6" i="10"/>
  <c r="F7" i="10"/>
  <c r="F8" i="10"/>
  <c r="F9" i="10"/>
  <c r="F10" i="10"/>
  <c r="F11" i="10"/>
  <c r="F12" i="10"/>
  <c r="F13" i="10"/>
  <c r="F14" i="10"/>
  <c r="F15" i="10"/>
  <c r="F16" i="10"/>
  <c r="F5" i="10"/>
  <c r="E6" i="10"/>
  <c r="E7" i="10"/>
  <c r="E8" i="10"/>
  <c r="E9" i="10"/>
  <c r="E10" i="10"/>
  <c r="E11" i="10"/>
  <c r="E12" i="10"/>
  <c r="E13" i="10"/>
  <c r="E14" i="10"/>
  <c r="E15" i="10"/>
  <c r="E16" i="10"/>
  <c r="E5" i="10"/>
  <c r="E4" i="10"/>
  <c r="C4" i="10"/>
  <c r="G4" i="10" l="1"/>
  <c r="H4" i="10" l="1"/>
  <c r="D4" i="10"/>
  <c r="F4" i="10" s="1"/>
  <c r="B4" i="10"/>
  <c r="B4" i="5" l="1"/>
  <c r="B4" i="8" s="1"/>
  <c r="C4" i="8" s="1"/>
</calcChain>
</file>

<file path=xl/sharedStrings.xml><?xml version="1.0" encoding="utf-8"?>
<sst xmlns="http://schemas.openxmlformats.org/spreadsheetml/2006/main" count="99" uniqueCount="43">
  <si>
    <t>Piotr Szuba</t>
  </si>
  <si>
    <t>Opracowanie:</t>
  </si>
  <si>
    <t>47-100 Strzelce Opolskie</t>
  </si>
  <si>
    <t>Plac Myśliwca 1</t>
  </si>
  <si>
    <t>x</t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</si>
  <si>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</si>
  <si>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</si>
  <si>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</si>
  <si>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</si>
  <si>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</si>
  <si>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Miesiąc</t>
  </si>
  <si>
    <t>UWAGI</t>
  </si>
  <si>
    <t>OGÓŁEM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</si>
  <si>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</si>
  <si>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</si>
  <si>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</si>
  <si>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</si>
  <si>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</si>
  <si>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</si>
  <si>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</si>
  <si>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</si>
  <si>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</si>
  <si>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</si>
  <si>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</si>
  <si>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</si>
  <si>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r>
      <t xml:space="preserve">Wykonanie
</t>
    </r>
    <r>
      <rPr>
        <b/>
        <sz val="10"/>
        <color rgb="FFFF0000"/>
        <rFont val="Arial"/>
        <family val="2"/>
        <charset val="238"/>
      </rPr>
      <t>2020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[zł]</t>
    </r>
  </si>
  <si>
    <r>
      <t xml:space="preserve">PLAN
</t>
    </r>
    <r>
      <rPr>
        <b/>
        <sz val="14"/>
        <color rgb="FFFF0000"/>
        <rFont val="Arial"/>
        <family val="2"/>
        <charset val="238"/>
      </rPr>
      <t>2020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</si>
  <si>
    <r>
      <t xml:space="preserve">WYKONANIE
</t>
    </r>
    <r>
      <rPr>
        <b/>
        <sz val="14"/>
        <color rgb="FFFF0000"/>
        <rFont val="Arial"/>
        <family val="2"/>
        <charset val="238"/>
      </rPr>
      <t>2020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</si>
  <si>
    <r>
      <t xml:space="preserve">Wykonanie
</t>
    </r>
    <r>
      <rPr>
        <b/>
        <sz val="10"/>
        <color rgb="FFFF0000"/>
        <rFont val="Arial"/>
        <family val="2"/>
        <charset val="238"/>
      </rPr>
      <t>2019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[zł]</t>
    </r>
  </si>
  <si>
    <r>
      <t xml:space="preserve">%
</t>
    </r>
    <r>
      <rPr>
        <sz val="10"/>
        <color theme="1"/>
        <rFont val="Arial"/>
        <family val="2"/>
        <charset val="238"/>
      </rPr>
      <t>[3:2]</t>
    </r>
  </si>
  <si>
    <r>
      <t xml:space="preserve">%
</t>
    </r>
    <r>
      <rPr>
        <sz val="14"/>
        <color theme="1"/>
        <rFont val="Arial"/>
        <family val="2"/>
        <charset val="238"/>
      </rPr>
      <t>[2:3]</t>
    </r>
  </si>
  <si>
    <t>Skarbnik Gminy</t>
  </si>
  <si>
    <r>
      <t xml:space="preserve">Różnica
</t>
    </r>
    <r>
      <rPr>
        <b/>
        <sz val="10"/>
        <color rgb="FFFF0000"/>
        <rFont val="Arial"/>
        <family val="2"/>
        <charset val="238"/>
      </rPr>
      <t>2020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[3-2]</t>
    </r>
  </si>
  <si>
    <t>p.szuba@strzelceopolskie.eu</t>
  </si>
  <si>
    <r>
      <t xml:space="preserve">Wykonanie
</t>
    </r>
    <r>
      <rPr>
        <b/>
        <sz val="10"/>
        <color rgb="FFFF0000"/>
        <rFont val="Arial"/>
        <family val="2"/>
        <charset val="238"/>
      </rPr>
      <t>2021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[zł]</t>
    </r>
  </si>
  <si>
    <r>
      <t xml:space="preserve">%
</t>
    </r>
    <r>
      <rPr>
        <sz val="10"/>
        <color theme="1"/>
        <rFont val="Arial"/>
        <family val="2"/>
        <charset val="238"/>
      </rPr>
      <t>[4:3]</t>
    </r>
  </si>
  <si>
    <r>
      <t xml:space="preserve">Różnica
</t>
    </r>
    <r>
      <rPr>
        <b/>
        <sz val="10"/>
        <color rgb="FFFF0000"/>
        <rFont val="Arial"/>
        <family val="2"/>
        <charset val="238"/>
      </rPr>
      <t>2021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[4-3]</t>
    </r>
  </si>
  <si>
    <t>Budżet 2021 :: udziały w podatku dochodowym od os. fizycznych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</si>
  <si>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</si>
  <si>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</si>
  <si>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</si>
  <si>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PLAN
</t>
    </r>
    <r>
      <rPr>
        <b/>
        <sz val="14"/>
        <color rgb="FFFF0000"/>
        <rFont val="Arial"/>
        <family val="2"/>
        <charset val="238"/>
      </rPr>
      <t>2021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</si>
  <si>
    <r>
      <t xml:space="preserve">WYKONANIE
</t>
    </r>
    <r>
      <rPr>
        <b/>
        <sz val="14"/>
        <color rgb="FFFF0000"/>
        <rFont val="Arial"/>
        <family val="2"/>
        <charset val="238"/>
      </rPr>
      <t>2021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</si>
</sst>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7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14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8"/>
      <color rgb="FFFF0000"/>
      <name val="Arial"/>
      <family val="2"/>
      <charset val="238"/>
    </font>
    <font>
      <b/>
      <sz val="20"/>
      <color indexed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5" fillId="0" borderId="0" xfId="0" applyFont="1"/>
    <xf numFmtId="0" fontId="2" fillId="0" borderId="0" xfId="1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vertical="center"/>
    </xf>
    <xf numFmtId="0" fontId="8" fillId="2" borderId="1" xfId="0" quotePrefix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164" fontId="15" fillId="3" borderId="1" xfId="0" quotePrefix="1" applyNumberFormat="1" applyFont="1" applyFill="1" applyBorder="1" applyAlignment="1">
      <alignment horizontal="center" vertical="center"/>
    </xf>
    <xf numFmtId="164" fontId="10" fillId="2" borderId="1" xfId="0" quotePrefix="1" applyNumberFormat="1" applyFont="1" applyFill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4" fontId="10" fillId="2" borderId="1" xfId="0" applyNumberFormat="1" applyFont="1" applyFill="1" applyBorder="1" applyAlignment="1">
      <alignment vertical="center"/>
    </xf>
    <xf numFmtId="4" fontId="10" fillId="4" borderId="1" xfId="0" applyNumberFormat="1" applyFont="1" applyFill="1" applyBorder="1" applyAlignment="1">
      <alignment vertical="center"/>
    </xf>
    <xf numFmtId="4" fontId="8" fillId="4" borderId="1" xfId="0" applyNumberFormat="1" applyFont="1" applyFill="1" applyBorder="1" applyAlignment="1">
      <alignment vertical="center"/>
    </xf>
    <xf numFmtId="0" fontId="8" fillId="0" borderId="1" xfId="0" quotePrefix="1" applyFont="1" applyBorder="1" applyAlignment="1">
      <alignment horizontal="center" vertical="center" wrapText="1"/>
    </xf>
    <xf numFmtId="0" fontId="16" fillId="0" borderId="0" xfId="1" applyFont="1" applyAlignment="1">
      <alignment horizontal="left"/>
    </xf>
    <xf numFmtId="4" fontId="2" fillId="4" borderId="1" xfId="0" applyNumberFormat="1" applyFont="1" applyFill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chartsheet" Target="chart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chartsheet" Target="chartsheets/sheet5.xml"/><Relationship Id="rId5" Type="http://schemas.openxmlformats.org/officeDocument/2006/relationships/chartsheet" Target="chartsheets/sheet2.xml"/><Relationship Id="rId15" Type="http://schemas.openxmlformats.org/officeDocument/2006/relationships/calcChain" Target="calcChain.xml"/><Relationship Id="rId10" Type="http://schemas.openxmlformats.org/officeDocument/2006/relationships/worksheet" Target="worksheets/sheet6.xml"/><Relationship Id="rId4" Type="http://schemas.openxmlformats.org/officeDocument/2006/relationships/worksheet" Target="worksheets/sheet3.xml"/><Relationship Id="rId9" Type="http://schemas.openxmlformats.org/officeDocument/2006/relationships/chartsheet" Target="chartsheets/sheet4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2021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'PIT2021 (plan-wyk.)'!$A$2:$B$2</c:f>
              <c:strCache>
                <c:ptCount val="2"/>
                <c:pt idx="0">
                  <c:v>PLAN
2021 r.
[zł]</c:v>
                </c:pt>
                <c:pt idx="1">
                  <c:v>WYKONANIE
2021 r.
[zł]</c:v>
                </c:pt>
              </c:strCache>
            </c:strRef>
          </c:cat>
          <c:val>
            <c:numRef>
              <c:f>'PIT2021 (plan-wyk.)'!$A$4:$B$4</c:f>
              <c:numCache>
                <c:formatCode>#,##0.00</c:formatCode>
                <c:ptCount val="2"/>
                <c:pt idx="0">
                  <c:v>28111642</c:v>
                </c:pt>
                <c:pt idx="1">
                  <c:v>18719072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2-4181-B269-47E6D9D70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2021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'PIT2021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'PIT2021 (m-c)'!$B$5:$B$16</c:f>
              <c:numCache>
                <c:formatCode>#,##0.00</c:formatCode>
                <c:ptCount val="12"/>
                <c:pt idx="0">
                  <c:v>3057668</c:v>
                </c:pt>
                <c:pt idx="1">
                  <c:v>1985678</c:v>
                </c:pt>
                <c:pt idx="2">
                  <c:v>1245914</c:v>
                </c:pt>
                <c:pt idx="3">
                  <c:v>2879132</c:v>
                </c:pt>
                <c:pt idx="4">
                  <c:v>2437300</c:v>
                </c:pt>
                <c:pt idx="5">
                  <c:v>2117878</c:v>
                </c:pt>
                <c:pt idx="6">
                  <c:v>2460609</c:v>
                </c:pt>
                <c:pt idx="7">
                  <c:v>2534893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A2-4170-9268-19B6BD5FC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latach 2019-2021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'PIT_STAT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'PIT_STAT (m-c)'!$B$5:$B$16</c:f>
              <c:numCache>
                <c:formatCode>#,##0.00</c:formatCode>
                <c:ptCount val="12"/>
                <c:pt idx="0">
                  <c:v>2882847</c:v>
                </c:pt>
                <c:pt idx="1">
                  <c:v>1732503</c:v>
                </c:pt>
                <c:pt idx="2">
                  <c:v>1341750</c:v>
                </c:pt>
                <c:pt idx="3">
                  <c:v>2826804</c:v>
                </c:pt>
                <c:pt idx="4">
                  <c:v>1874901</c:v>
                </c:pt>
                <c:pt idx="5">
                  <c:v>2359054</c:v>
                </c:pt>
                <c:pt idx="6">
                  <c:v>2360318</c:v>
                </c:pt>
                <c:pt idx="7">
                  <c:v>2595499</c:v>
                </c:pt>
                <c:pt idx="8">
                  <c:v>2407306</c:v>
                </c:pt>
                <c:pt idx="9">
                  <c:v>2690118</c:v>
                </c:pt>
                <c:pt idx="10">
                  <c:v>2419466</c:v>
                </c:pt>
                <c:pt idx="11">
                  <c:v>2594612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64-4F9A-AF1F-987272A6463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'PIT_STAT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'PIT_STAT (m-c)'!$C$5:$C$16</c:f>
              <c:numCache>
                <c:formatCode>#,##0.00</c:formatCode>
                <c:ptCount val="12"/>
                <c:pt idx="0">
                  <c:v>2864159</c:v>
                </c:pt>
                <c:pt idx="1">
                  <c:v>1957420</c:v>
                </c:pt>
                <c:pt idx="2">
                  <c:v>1142176</c:v>
                </c:pt>
                <c:pt idx="3">
                  <c:v>1689622</c:v>
                </c:pt>
                <c:pt idx="4">
                  <c:v>2272587</c:v>
                </c:pt>
                <c:pt idx="5">
                  <c:v>2227345</c:v>
                </c:pt>
                <c:pt idx="6">
                  <c:v>2307781</c:v>
                </c:pt>
                <c:pt idx="7">
                  <c:v>2435054</c:v>
                </c:pt>
                <c:pt idx="8">
                  <c:v>2409436</c:v>
                </c:pt>
                <c:pt idx="9">
                  <c:v>2776448</c:v>
                </c:pt>
                <c:pt idx="10">
                  <c:v>2595952</c:v>
                </c:pt>
                <c:pt idx="11">
                  <c:v>2918479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64-4F9A-AF1F-987272A6463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'PIT_STAT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'PIT_STAT (m-c)'!$D$5:$D$16</c:f>
              <c:numCache>
                <c:formatCode>#,##0.00</c:formatCode>
                <c:ptCount val="12"/>
                <c:pt idx="0">
                  <c:v>3057668</c:v>
                </c:pt>
                <c:pt idx="1">
                  <c:v>1985678</c:v>
                </c:pt>
                <c:pt idx="2">
                  <c:v>1245914</c:v>
                </c:pt>
                <c:pt idx="3">
                  <c:v>2879132</c:v>
                </c:pt>
                <c:pt idx="4">
                  <c:v>2437300</c:v>
                </c:pt>
                <c:pt idx="5">
                  <c:v>2117878</c:v>
                </c:pt>
                <c:pt idx="6">
                  <c:v>2460609</c:v>
                </c:pt>
                <c:pt idx="7">
                  <c:v>2534893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D8-4534-94E7-F25DCB70D1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2020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'PIT2020 (plan-wyk.)'!$A$2:$B$2</c:f>
              <c:strCache>
                <c:ptCount val="2"/>
                <c:pt idx="0">
                  <c:v>PLAN
2020 r.
[zł]</c:v>
                </c:pt>
                <c:pt idx="1">
                  <c:v>WYKONANIE
2020 r.
[zł]</c:v>
                </c:pt>
              </c:strCache>
            </c:strRef>
          </c:cat>
          <c:val>
            <c:numRef>
              <c:f>'PIT2020 (plan-wyk.)'!$A$4:$B$4</c:f>
              <c:numCache>
                <c:formatCode>#,##0.00</c:formatCode>
                <c:ptCount val="2"/>
                <c:pt idx="0">
                  <c:v>28406072</c:v>
                </c:pt>
                <c:pt idx="1">
                  <c:v>27596459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7B-49A2-A102-BCF0C51E0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2020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'PIT2020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'PIT2020 (m-c)'!$B$5:$B$16</c:f>
              <c:numCache>
                <c:formatCode>#,##0.00</c:formatCode>
                <c:ptCount val="12"/>
                <c:pt idx="0">
                  <c:v>2864159</c:v>
                </c:pt>
                <c:pt idx="1">
                  <c:v>1957420</c:v>
                </c:pt>
                <c:pt idx="2">
                  <c:v>1142176</c:v>
                </c:pt>
                <c:pt idx="3">
                  <c:v>1689622</c:v>
                </c:pt>
                <c:pt idx="4">
                  <c:v>2272587</c:v>
                </c:pt>
                <c:pt idx="5">
                  <c:v>2227345</c:v>
                </c:pt>
                <c:pt idx="6">
                  <c:v>2307781</c:v>
                </c:pt>
                <c:pt idx="7">
                  <c:v>2435054</c:v>
                </c:pt>
                <c:pt idx="8">
                  <c:v>2409436</c:v>
                </c:pt>
                <c:pt idx="9">
                  <c:v>2776448</c:v>
                </c:pt>
                <c:pt idx="10">
                  <c:v>2595952</c:v>
                </c:pt>
                <c:pt idx="11">
                  <c:v>2918479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2F-4B84-B2F6-8FB7D7AC0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6B38669-C558-49F1-BCE8-62023FD8C356}">
  <sheetPr/>
  <sheetViews>
    <sheetView zoomScale="128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Skarbnik Gminy [FGK]&amp;C&amp;"Arial,Normalny"&amp;10&amp;D :: &amp;T&amp;R&amp;"Arial,Normalny"&amp;10&amp;A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AEC8D97-358A-4141-884D-481CE454AD2F}">
  <sheetPr/>
  <sheetViews>
    <sheetView zoomScale="128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Skarbnik Gminy [FGK]&amp;C&amp;"Arial,Normalny"&amp;10&amp;D :: &amp;T&amp;R&amp;"Arial,Normalny"&amp;10&amp;A</oddFooter>
  </headerFooter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51813DE-D30A-444C-B1B0-F69077420111}">
  <sheetPr/>
  <sheetViews>
    <sheetView zoomScale="128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Skarbnik Gminy [FGK]&amp;C&amp;"Arial,Normalny"&amp;10&amp;D :: &amp;T&amp;R&amp;"Arial,Normalny"&amp;10&amp;A</oddFooter>
  </headerFooter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264AA21-0D4F-4A1C-A2C6-8640CC764345}">
  <sheetPr/>
  <sheetViews>
    <sheetView zoomScale="128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Wydział Finansowy [F]&amp;C&amp;"Arial,Normalny"&amp;10&amp;D :: &amp;T&amp;R&amp;"Arial,Normalny"&amp;10&amp;A</oddFooter>
  </headerFooter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DFEFCBF-1826-417E-AF72-18930F0729D6}">
  <sheetPr/>
  <sheetViews>
    <sheetView zoomScale="128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Wydział Finansowy [F]&amp;C&amp;"Arial,Normalny"&amp;10&amp;D :: &amp;T&amp;R&amp;"Arial,Normalny"&amp;10&amp;A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929688" cy="5729883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4274BFB2-B11F-4BC2-BE58-B8F48AD84D0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929688" cy="5729883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52CFD5AA-F39D-4291-9616-19DFD80A9E7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929688" cy="5729883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AF3F747-A42A-4F09-83A7-B966EEE5B7B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937129" cy="5737324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ECBB7BE2-894C-441E-831F-3299C27AA98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937129" cy="5737324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190B607-73D3-4251-B8DC-F277C9CA3B9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2"/>
  </cols>
  <sheetData>
    <row r="3" spans="2:4">
      <c r="B3" s="1" t="s">
        <v>5</v>
      </c>
    </row>
    <row r="4" spans="2:4">
      <c r="B4" s="1" t="s">
        <v>3</v>
      </c>
    </row>
    <row r="5" spans="2:4">
      <c r="B5" s="1" t="s">
        <v>2</v>
      </c>
    </row>
    <row r="7" spans="2:4" ht="26.25">
      <c r="B7" s="26" t="s">
        <v>37</v>
      </c>
    </row>
    <row r="9" spans="2:4">
      <c r="B9" s="6" t="s">
        <v>38</v>
      </c>
    </row>
    <row r="10" spans="2:4">
      <c r="B10" s="6" t="s">
        <v>39</v>
      </c>
    </row>
    <row r="13" spans="2:4">
      <c r="B13" s="3" t="s">
        <v>1</v>
      </c>
      <c r="C13" s="3"/>
      <c r="D13" s="3" t="s">
        <v>0</v>
      </c>
    </row>
    <row r="14" spans="2:4">
      <c r="B14" s="3"/>
      <c r="C14" s="3"/>
      <c r="D14" s="4" t="s">
        <v>33</v>
      </c>
    </row>
    <row r="15" spans="2:4">
      <c r="B15" s="3"/>
      <c r="C15" s="3"/>
      <c r="D15" s="3" t="s">
        <v>31</v>
      </c>
    </row>
    <row r="16" spans="2:4">
      <c r="B16" s="3"/>
      <c r="C16" s="3"/>
      <c r="D16" s="3"/>
    </row>
    <row r="17" spans="2:4">
      <c r="B17" s="3"/>
      <c r="C17" s="3"/>
      <c r="D17" s="5" t="s">
        <v>8</v>
      </c>
    </row>
    <row r="19" spans="2:4">
      <c r="D19" s="5" t="s">
        <v>6</v>
      </c>
    </row>
    <row r="20" spans="2:4">
      <c r="D20" s="5" t="s">
        <v>9</v>
      </c>
    </row>
    <row r="22" spans="2:4">
      <c r="D22" s="3" t="s">
        <v>40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B016-03BA-4ADE-B093-5951D4ED915A}">
  <sheetPr>
    <pageSetUpPr fitToPage="1"/>
  </sheetPr>
  <dimension ref="A2:C4"/>
  <sheetViews>
    <sheetView workbookViewId="0"/>
  </sheetViews>
  <sheetFormatPr defaultColWidth="9" defaultRowHeight="12.75"/>
  <cols>
    <col min="1" max="2" width="31.625" style="7" customWidth="1"/>
    <col min="3" max="3" width="22.625" style="7" customWidth="1"/>
    <col min="4" max="16384" width="9" style="7"/>
  </cols>
  <sheetData>
    <row r="2" spans="1:3" ht="84" customHeight="1">
      <c r="A2" s="17" t="s">
        <v>41</v>
      </c>
      <c r="B2" s="17" t="s">
        <v>42</v>
      </c>
      <c r="C2" s="17" t="s">
        <v>30</v>
      </c>
    </row>
    <row r="3" spans="1:3" ht="11.25" customHeight="1">
      <c r="A3" s="9">
        <v>1</v>
      </c>
      <c r="B3" s="9">
        <v>2</v>
      </c>
      <c r="C3" s="9">
        <v>3</v>
      </c>
    </row>
    <row r="4" spans="1:3" ht="42" customHeight="1">
      <c r="A4" s="18">
        <v>28111642</v>
      </c>
      <c r="B4" s="18">
        <f>'PIT2021 (m-c)'!$B$4</f>
        <v>18719072</v>
      </c>
      <c r="C4" s="19">
        <f>(B4/A4)*100</f>
        <v>66.588326644171119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2021 ROK</oddHeader>
    <oddFooter>&amp;L&amp;"Czcionka tekstu podstawowego,Kursywa"&amp;10Źródło: UM w Strzelcach Opolskich - Skarbnik Gminy [FGK]&amp;C&amp;10&amp;D :: &amp;T&amp;R&amp;10Strona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4821D-2668-4592-872B-A49C0447F2A2}">
  <sheetPr>
    <pageSetUpPr fitToPage="1"/>
  </sheetPr>
  <dimension ref="A2:C16"/>
  <sheetViews>
    <sheetView workbookViewId="0"/>
  </sheetViews>
  <sheetFormatPr defaultColWidth="9" defaultRowHeight="12.75"/>
  <cols>
    <col min="1" max="1" width="20.625" style="7" customWidth="1"/>
    <col min="2" max="2" width="16.625" style="7" customWidth="1"/>
    <col min="3" max="3" width="10.625" style="7" customWidth="1"/>
    <col min="4" max="16384" width="9" style="7"/>
  </cols>
  <sheetData>
    <row r="2" spans="1:3" ht="48" customHeight="1">
      <c r="A2" s="11" t="s">
        <v>10</v>
      </c>
      <c r="B2" s="12" t="s">
        <v>34</v>
      </c>
      <c r="C2" s="11" t="s">
        <v>11</v>
      </c>
    </row>
    <row r="3" spans="1:3" ht="11.25" customHeight="1">
      <c r="A3" s="9">
        <v>1</v>
      </c>
      <c r="B3" s="9">
        <v>2</v>
      </c>
      <c r="C3" s="9">
        <v>3</v>
      </c>
    </row>
    <row r="4" spans="1:3" ht="36" customHeight="1">
      <c r="A4" s="14" t="s">
        <v>12</v>
      </c>
      <c r="B4" s="15">
        <f>SUM(B5:B16)</f>
        <v>18719072</v>
      </c>
      <c r="C4" s="16" t="s">
        <v>4</v>
      </c>
    </row>
    <row r="5" spans="1:3" ht="24" customHeight="1">
      <c r="A5" s="8" t="s">
        <v>13</v>
      </c>
      <c r="B5" s="10">
        <v>3057668</v>
      </c>
      <c r="C5" s="13" t="s">
        <v>7</v>
      </c>
    </row>
    <row r="6" spans="1:3" ht="24" customHeight="1">
      <c r="A6" s="8" t="s">
        <v>14</v>
      </c>
      <c r="B6" s="10">
        <v>1985678</v>
      </c>
      <c r="C6" s="13" t="s">
        <v>7</v>
      </c>
    </row>
    <row r="7" spans="1:3" ht="24" customHeight="1">
      <c r="A7" s="8" t="s">
        <v>15</v>
      </c>
      <c r="B7" s="10">
        <v>1245914</v>
      </c>
      <c r="C7" s="13" t="s">
        <v>7</v>
      </c>
    </row>
    <row r="8" spans="1:3" ht="24" customHeight="1">
      <c r="A8" s="8" t="s">
        <v>16</v>
      </c>
      <c r="B8" s="10">
        <v>2879132</v>
      </c>
      <c r="C8" s="13" t="s">
        <v>7</v>
      </c>
    </row>
    <row r="9" spans="1:3" ht="24" customHeight="1">
      <c r="A9" s="8" t="s">
        <v>17</v>
      </c>
      <c r="B9" s="10">
        <v>2437300</v>
      </c>
      <c r="C9" s="13" t="s">
        <v>7</v>
      </c>
    </row>
    <row r="10" spans="1:3" ht="24" customHeight="1">
      <c r="A10" s="8" t="s">
        <v>18</v>
      </c>
      <c r="B10" s="10">
        <v>2117878</v>
      </c>
      <c r="C10" s="13" t="s">
        <v>7</v>
      </c>
    </row>
    <row r="11" spans="1:3" ht="24" customHeight="1">
      <c r="A11" s="8" t="s">
        <v>19</v>
      </c>
      <c r="B11" s="10">
        <v>2460609</v>
      </c>
      <c r="C11" s="13" t="s">
        <v>7</v>
      </c>
    </row>
    <row r="12" spans="1:3" ht="24" customHeight="1">
      <c r="A12" s="8" t="s">
        <v>20</v>
      </c>
      <c r="B12" s="10">
        <v>2534893</v>
      </c>
      <c r="C12" s="13" t="s">
        <v>7</v>
      </c>
    </row>
    <row r="13" spans="1:3" ht="24" customHeight="1">
      <c r="A13" s="8" t="s">
        <v>21</v>
      </c>
      <c r="B13" s="10"/>
      <c r="C13" s="13" t="s">
        <v>7</v>
      </c>
    </row>
    <row r="14" spans="1:3" ht="24" customHeight="1">
      <c r="A14" s="8" t="s">
        <v>22</v>
      </c>
      <c r="B14" s="10"/>
      <c r="C14" s="13" t="s">
        <v>7</v>
      </c>
    </row>
    <row r="15" spans="1:3" ht="24" customHeight="1">
      <c r="A15" s="8" t="s">
        <v>23</v>
      </c>
      <c r="B15" s="10"/>
      <c r="C15" s="13" t="s">
        <v>7</v>
      </c>
    </row>
    <row r="16" spans="1:3" ht="24" customHeight="1">
      <c r="A16" s="8" t="s">
        <v>24</v>
      </c>
      <c r="B16" s="10"/>
      <c r="C16" s="13" t="s">
        <v>7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2021 ROK</oddHeader>
    <oddFooter>&amp;L&amp;"Czcionka tekstu podstawowego,Kursywa"&amp;10Źródło: UM w Strzelcach Opolskich - Skarbnik Gminy [FGK]&amp;C&amp;10&amp;D :: &amp;T&amp;R&amp;10Strona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A304-1CDC-4048-BE6F-38128CF658D4}">
  <sheetPr>
    <pageSetUpPr fitToPage="1"/>
  </sheetPr>
  <dimension ref="A2:H16"/>
  <sheetViews>
    <sheetView workbookViewId="0"/>
  </sheetViews>
  <sheetFormatPr defaultColWidth="9" defaultRowHeight="12.75"/>
  <cols>
    <col min="1" max="1" width="20.625" style="7" customWidth="1"/>
    <col min="2" max="4" width="14.625" style="7" customWidth="1"/>
    <col min="5" max="6" width="11.625" style="7" customWidth="1"/>
    <col min="7" max="8" width="14.625" style="7" customWidth="1"/>
    <col min="9" max="16384" width="9" style="7"/>
  </cols>
  <sheetData>
    <row r="2" spans="1:8" ht="48" customHeight="1">
      <c r="A2" s="11" t="s">
        <v>10</v>
      </c>
      <c r="B2" s="12" t="s">
        <v>28</v>
      </c>
      <c r="C2" s="12" t="s">
        <v>25</v>
      </c>
      <c r="D2" s="12" t="s">
        <v>34</v>
      </c>
      <c r="E2" s="12" t="s">
        <v>29</v>
      </c>
      <c r="F2" s="12" t="s">
        <v>35</v>
      </c>
      <c r="G2" s="25" t="s">
        <v>32</v>
      </c>
      <c r="H2" s="25" t="s">
        <v>36</v>
      </c>
    </row>
    <row r="3" spans="1:8" ht="11.25" customHeight="1">
      <c r="A3" s="9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</row>
    <row r="4" spans="1:8" ht="36" customHeight="1">
      <c r="A4" s="14" t="s">
        <v>12</v>
      </c>
      <c r="B4" s="15">
        <f>SUM(B5:B16)</f>
        <v>28085178</v>
      </c>
      <c r="C4" s="15">
        <f>SUM(C5:C16)</f>
        <v>27596459</v>
      </c>
      <c r="D4" s="15">
        <f>SUM(D5:D16)</f>
        <v>18719072</v>
      </c>
      <c r="E4" s="20">
        <f>(C4/B4)*100</f>
        <v>98.259868604001724</v>
      </c>
      <c r="F4" s="20">
        <f>(D4/C4)*100</f>
        <v>67.831427213179779</v>
      </c>
      <c r="G4" s="22">
        <f>SUM(G5:G16)</f>
        <v>-488719</v>
      </c>
      <c r="H4" s="22">
        <f>SUM(H5:H16)</f>
        <v>-8877387</v>
      </c>
    </row>
    <row r="5" spans="1:8" ht="24" customHeight="1">
      <c r="A5" s="8" t="s">
        <v>13</v>
      </c>
      <c r="B5" s="10">
        <v>2882847</v>
      </c>
      <c r="C5" s="10">
        <v>2864159</v>
      </c>
      <c r="D5" s="10">
        <v>3057668</v>
      </c>
      <c r="E5" s="21">
        <f>(C5/B5)*100</f>
        <v>99.351751931337319</v>
      </c>
      <c r="F5" s="21">
        <f>(D5/C5)*100</f>
        <v>106.75622407834202</v>
      </c>
      <c r="G5" s="23">
        <f>+C5-B5</f>
        <v>-18688</v>
      </c>
      <c r="H5" s="27">
        <f>+D5-C5</f>
        <v>193509</v>
      </c>
    </row>
    <row r="6" spans="1:8" ht="24" customHeight="1">
      <c r="A6" s="8" t="s">
        <v>14</v>
      </c>
      <c r="B6" s="10">
        <v>1732503</v>
      </c>
      <c r="C6" s="10">
        <v>1957420</v>
      </c>
      <c r="D6" s="10">
        <v>1985678</v>
      </c>
      <c r="E6" s="21">
        <f t="shared" ref="E6:E16" si="0">(C6/B6)*100</f>
        <v>112.98219974222268</v>
      </c>
      <c r="F6" s="21">
        <f t="shared" ref="F6:F16" si="1">(D6/C6)*100</f>
        <v>101.44363498891397</v>
      </c>
      <c r="G6" s="24">
        <f>+C6-B6</f>
        <v>224917</v>
      </c>
      <c r="H6" s="27">
        <f t="shared" ref="H6:H16" si="2">+D6-C6</f>
        <v>28258</v>
      </c>
    </row>
    <row r="7" spans="1:8" ht="24" customHeight="1">
      <c r="A7" s="8" t="s">
        <v>15</v>
      </c>
      <c r="B7" s="10">
        <v>1341750</v>
      </c>
      <c r="C7" s="10">
        <v>1142176</v>
      </c>
      <c r="D7" s="10">
        <v>1245914</v>
      </c>
      <c r="E7" s="21">
        <f t="shared" si="0"/>
        <v>85.125843115334447</v>
      </c>
      <c r="F7" s="21">
        <f t="shared" si="1"/>
        <v>109.08248816294513</v>
      </c>
      <c r="G7" s="23">
        <f>+C7-B7</f>
        <v>-199574</v>
      </c>
      <c r="H7" s="27">
        <f t="shared" si="2"/>
        <v>103738</v>
      </c>
    </row>
    <row r="8" spans="1:8" ht="24" customHeight="1">
      <c r="A8" s="8" t="s">
        <v>16</v>
      </c>
      <c r="B8" s="10">
        <v>2826804</v>
      </c>
      <c r="C8" s="10">
        <v>1689622</v>
      </c>
      <c r="D8" s="10">
        <v>2879132</v>
      </c>
      <c r="E8" s="21">
        <f t="shared" si="0"/>
        <v>59.771459216839936</v>
      </c>
      <c r="F8" s="21">
        <f t="shared" si="1"/>
        <v>170.40095358606837</v>
      </c>
      <c r="G8" s="23">
        <f>+C8-B8</f>
        <v>-1137182</v>
      </c>
      <c r="H8" s="27">
        <f t="shared" si="2"/>
        <v>1189510</v>
      </c>
    </row>
    <row r="9" spans="1:8" ht="24" customHeight="1">
      <c r="A9" s="8" t="s">
        <v>17</v>
      </c>
      <c r="B9" s="10">
        <v>1874901</v>
      </c>
      <c r="C9" s="10">
        <v>2272587</v>
      </c>
      <c r="D9" s="10">
        <v>2437300</v>
      </c>
      <c r="E9" s="21">
        <f t="shared" si="0"/>
        <v>121.21103994290898</v>
      </c>
      <c r="F9" s="21">
        <f t="shared" si="1"/>
        <v>107.24781933540939</v>
      </c>
      <c r="G9" s="24">
        <f>+C9-B9</f>
        <v>397686</v>
      </c>
      <c r="H9" s="27">
        <f t="shared" si="2"/>
        <v>164713</v>
      </c>
    </row>
    <row r="10" spans="1:8" ht="24" customHeight="1">
      <c r="A10" s="8" t="s">
        <v>18</v>
      </c>
      <c r="B10" s="10">
        <v>2359054</v>
      </c>
      <c r="C10" s="10">
        <v>2227345</v>
      </c>
      <c r="D10" s="10">
        <v>2117878</v>
      </c>
      <c r="E10" s="21">
        <f t="shared" si="0"/>
        <v>94.41687218690204</v>
      </c>
      <c r="F10" s="21">
        <f t="shared" si="1"/>
        <v>95.085314578567761</v>
      </c>
      <c r="G10" s="23">
        <f>+C10-B10</f>
        <v>-131709</v>
      </c>
      <c r="H10" s="23">
        <f t="shared" si="2"/>
        <v>-109467</v>
      </c>
    </row>
    <row r="11" spans="1:8" ht="24" customHeight="1">
      <c r="A11" s="8" t="s">
        <v>19</v>
      </c>
      <c r="B11" s="10">
        <v>2360318</v>
      </c>
      <c r="C11" s="10">
        <v>2307781</v>
      </c>
      <c r="D11" s="10">
        <v>2460609</v>
      </c>
      <c r="E11" s="21">
        <f t="shared" si="0"/>
        <v>97.774155855270351</v>
      </c>
      <c r="F11" s="21">
        <f t="shared" si="1"/>
        <v>106.62229214990504</v>
      </c>
      <c r="G11" s="23">
        <f>+C11-B11</f>
        <v>-52537</v>
      </c>
      <c r="H11" s="27">
        <f t="shared" si="2"/>
        <v>152828</v>
      </c>
    </row>
    <row r="12" spans="1:8" ht="24" customHeight="1">
      <c r="A12" s="8" t="s">
        <v>20</v>
      </c>
      <c r="B12" s="10">
        <v>2595499</v>
      </c>
      <c r="C12" s="10">
        <v>2435054</v>
      </c>
      <c r="D12" s="10">
        <v>2534893</v>
      </c>
      <c r="E12" s="21">
        <f t="shared" si="0"/>
        <v>93.818337051950323</v>
      </c>
      <c r="F12" s="21">
        <f t="shared" si="1"/>
        <v>104.10007334539604</v>
      </c>
      <c r="G12" s="23">
        <f>+C12-B12</f>
        <v>-160445</v>
      </c>
      <c r="H12" s="27">
        <f t="shared" si="2"/>
        <v>99839</v>
      </c>
    </row>
    <row r="13" spans="1:8" ht="24" customHeight="1">
      <c r="A13" s="8" t="s">
        <v>21</v>
      </c>
      <c r="B13" s="10">
        <v>2407306</v>
      </c>
      <c r="C13" s="10">
        <v>2409436</v>
      </c>
      <c r="D13" s="10">
        <v>0</v>
      </c>
      <c r="E13" s="21">
        <f t="shared" si="0"/>
        <v>100.08848065015417</v>
      </c>
      <c r="F13" s="21">
        <f t="shared" si="1"/>
        <v>0</v>
      </c>
      <c r="G13" s="24">
        <f>+C13-B13</f>
        <v>2130</v>
      </c>
      <c r="H13" s="23">
        <f t="shared" si="2"/>
        <v>-2409436</v>
      </c>
    </row>
    <row r="14" spans="1:8" ht="24" customHeight="1">
      <c r="A14" s="8" t="s">
        <v>22</v>
      </c>
      <c r="B14" s="10">
        <v>2690118</v>
      </c>
      <c r="C14" s="10">
        <v>2776448</v>
      </c>
      <c r="D14" s="10">
        <v>0</v>
      </c>
      <c r="E14" s="21">
        <f t="shared" si="0"/>
        <v>103.2091529070472</v>
      </c>
      <c r="F14" s="21">
        <f t="shared" si="1"/>
        <v>0</v>
      </c>
      <c r="G14" s="24">
        <f>+C14-B14</f>
        <v>86330</v>
      </c>
      <c r="H14" s="23">
        <f t="shared" si="2"/>
        <v>-2776448</v>
      </c>
    </row>
    <row r="15" spans="1:8" ht="24" customHeight="1">
      <c r="A15" s="8" t="s">
        <v>23</v>
      </c>
      <c r="B15" s="10">
        <v>2419466</v>
      </c>
      <c r="C15" s="10">
        <v>2595952</v>
      </c>
      <c r="D15" s="10">
        <v>0</v>
      </c>
      <c r="E15" s="21">
        <f t="shared" si="0"/>
        <v>107.29441951240479</v>
      </c>
      <c r="F15" s="21">
        <f t="shared" si="1"/>
        <v>0</v>
      </c>
      <c r="G15" s="24">
        <f>+C15-B15</f>
        <v>176486</v>
      </c>
      <c r="H15" s="23">
        <f t="shared" si="2"/>
        <v>-2595952</v>
      </c>
    </row>
    <row r="16" spans="1:8" ht="24" customHeight="1">
      <c r="A16" s="8" t="s">
        <v>24</v>
      </c>
      <c r="B16" s="10">
        <v>2594612</v>
      </c>
      <c r="C16" s="10">
        <v>2918479</v>
      </c>
      <c r="D16" s="10">
        <v>0</v>
      </c>
      <c r="E16" s="21">
        <f t="shared" si="0"/>
        <v>112.48229022296977</v>
      </c>
      <c r="F16" s="21">
        <f t="shared" si="1"/>
        <v>0</v>
      </c>
      <c r="G16" s="24">
        <f>+C16-B16</f>
        <v>323867</v>
      </c>
      <c r="H16" s="23">
        <f t="shared" si="2"/>
        <v>-2918479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W LATACH 2019-2021</oddHeader>
    <oddFooter>&amp;L&amp;"Czcionka tekstu podstawowego,Kursywa"&amp;10Źródło: UM w Strzelcach Opolskich - Skarbnik Gminy [FGK]&amp;C&amp;10&amp;D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A582-1F31-47F8-A480-D75B9D7309D6}">
  <sheetPr>
    <pageSetUpPr fitToPage="1"/>
  </sheetPr>
  <dimension ref="A2:C4"/>
  <sheetViews>
    <sheetView workbookViewId="0"/>
  </sheetViews>
  <sheetFormatPr defaultColWidth="9" defaultRowHeight="12.75"/>
  <cols>
    <col min="1" max="2" width="31.625" style="7" customWidth="1"/>
    <col min="3" max="3" width="22.625" style="7" customWidth="1"/>
    <col min="4" max="16384" width="9" style="7"/>
  </cols>
  <sheetData>
    <row r="2" spans="1:3" ht="84" customHeight="1">
      <c r="A2" s="17" t="s">
        <v>26</v>
      </c>
      <c r="B2" s="17" t="s">
        <v>27</v>
      </c>
      <c r="C2" s="17" t="s">
        <v>30</v>
      </c>
    </row>
    <row r="3" spans="1:3" ht="11.25" customHeight="1">
      <c r="A3" s="9">
        <v>1</v>
      </c>
      <c r="B3" s="9">
        <v>2</v>
      </c>
      <c r="C3" s="9">
        <v>3</v>
      </c>
    </row>
    <row r="4" spans="1:3" ht="42" customHeight="1">
      <c r="A4" s="18">
        <v>28406072</v>
      </c>
      <c r="B4" s="18">
        <f>'PIT2020 (m-c)'!$B$4</f>
        <v>27596459</v>
      </c>
      <c r="C4" s="19">
        <f>(B4/A4)*100</f>
        <v>97.149859368095676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2020 ROK</oddHeader>
    <oddFooter>&amp;L&amp;"Czcionka tekstu podstawowego,Kursywa"&amp;10Źródło: UM w Strzelcach Opolskich - Wydział Finansowy [F]&amp;C&amp;10&amp;D :: &amp;T&amp;R&amp;10Strona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3F41-6E58-4BD7-96A6-198FF4B7CB1B}">
  <sheetPr>
    <pageSetUpPr fitToPage="1"/>
  </sheetPr>
  <dimension ref="A2:C16"/>
  <sheetViews>
    <sheetView workbookViewId="0"/>
  </sheetViews>
  <sheetFormatPr defaultColWidth="9" defaultRowHeight="12.75"/>
  <cols>
    <col min="1" max="1" width="20.625" style="7" customWidth="1"/>
    <col min="2" max="2" width="16.625" style="7" customWidth="1"/>
    <col min="3" max="3" width="10.625" style="7" customWidth="1"/>
    <col min="4" max="16384" width="9" style="7"/>
  </cols>
  <sheetData>
    <row r="2" spans="1:3" ht="48" customHeight="1">
      <c r="A2" s="11" t="s">
        <v>10</v>
      </c>
      <c r="B2" s="12" t="s">
        <v>25</v>
      </c>
      <c r="C2" s="11" t="s">
        <v>11</v>
      </c>
    </row>
    <row r="3" spans="1:3" ht="11.25" customHeight="1">
      <c r="A3" s="9">
        <v>1</v>
      </c>
      <c r="B3" s="9">
        <v>2</v>
      </c>
      <c r="C3" s="9">
        <v>3</v>
      </c>
    </row>
    <row r="4" spans="1:3" ht="36" customHeight="1">
      <c r="A4" s="14" t="s">
        <v>12</v>
      </c>
      <c r="B4" s="15">
        <f>SUM(B5:B16)</f>
        <v>27596459</v>
      </c>
      <c r="C4" s="16" t="s">
        <v>4</v>
      </c>
    </row>
    <row r="5" spans="1:3" ht="24" customHeight="1">
      <c r="A5" s="8" t="s">
        <v>13</v>
      </c>
      <c r="B5" s="10">
        <v>2864159</v>
      </c>
      <c r="C5" s="13" t="s">
        <v>7</v>
      </c>
    </row>
    <row r="6" spans="1:3" ht="24" customHeight="1">
      <c r="A6" s="8" t="s">
        <v>14</v>
      </c>
      <c r="B6" s="10">
        <v>1957420</v>
      </c>
      <c r="C6" s="13" t="s">
        <v>7</v>
      </c>
    </row>
    <row r="7" spans="1:3" ht="24" customHeight="1">
      <c r="A7" s="8" t="s">
        <v>15</v>
      </c>
      <c r="B7" s="10">
        <v>1142176</v>
      </c>
      <c r="C7" s="13" t="s">
        <v>7</v>
      </c>
    </row>
    <row r="8" spans="1:3" ht="24" customHeight="1">
      <c r="A8" s="8" t="s">
        <v>16</v>
      </c>
      <c r="B8" s="10">
        <v>1689622</v>
      </c>
      <c r="C8" s="13" t="s">
        <v>7</v>
      </c>
    </row>
    <row r="9" spans="1:3" ht="24" customHeight="1">
      <c r="A9" s="8" t="s">
        <v>17</v>
      </c>
      <c r="B9" s="10">
        <v>2272587</v>
      </c>
      <c r="C9" s="13" t="s">
        <v>7</v>
      </c>
    </row>
    <row r="10" spans="1:3" ht="24" customHeight="1">
      <c r="A10" s="8" t="s">
        <v>18</v>
      </c>
      <c r="B10" s="10">
        <v>2227345</v>
      </c>
      <c r="C10" s="13" t="s">
        <v>7</v>
      </c>
    </row>
    <row r="11" spans="1:3" ht="24" customHeight="1">
      <c r="A11" s="8" t="s">
        <v>19</v>
      </c>
      <c r="B11" s="10">
        <v>2307781</v>
      </c>
      <c r="C11" s="13" t="s">
        <v>7</v>
      </c>
    </row>
    <row r="12" spans="1:3" ht="24" customHeight="1">
      <c r="A12" s="8" t="s">
        <v>20</v>
      </c>
      <c r="B12" s="10">
        <v>2435054</v>
      </c>
      <c r="C12" s="13" t="s">
        <v>7</v>
      </c>
    </row>
    <row r="13" spans="1:3" ht="24" customHeight="1">
      <c r="A13" s="8" t="s">
        <v>21</v>
      </c>
      <c r="B13" s="10">
        <v>2409436</v>
      </c>
      <c r="C13" s="13" t="s">
        <v>7</v>
      </c>
    </row>
    <row r="14" spans="1:3" ht="24" customHeight="1">
      <c r="A14" s="8" t="s">
        <v>22</v>
      </c>
      <c r="B14" s="10">
        <v>2776448</v>
      </c>
      <c r="C14" s="13" t="s">
        <v>7</v>
      </c>
    </row>
    <row r="15" spans="1:3" ht="24" customHeight="1">
      <c r="A15" s="8" t="s">
        <v>23</v>
      </c>
      <c r="B15" s="10">
        <v>2595952</v>
      </c>
      <c r="C15" s="13" t="s">
        <v>7</v>
      </c>
    </row>
    <row r="16" spans="1:3" ht="24" customHeight="1">
      <c r="A16" s="8" t="s">
        <v>24</v>
      </c>
      <c r="B16" s="10">
        <v>2918479</v>
      </c>
      <c r="C16" s="13" t="s">
        <v>7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2020 ROK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Wykresy</vt:lpstr>
      </vt:variant>
      <vt:variant>
        <vt:i4>5</vt:i4>
      </vt:variant>
    </vt:vector>
  </HeadingPairs>
  <TitlesOfParts>
    <vt:vector size="11" baseType="lpstr">
      <vt:lpstr>START</vt:lpstr>
      <vt:lpstr>PIT2021 (plan-wyk.)</vt:lpstr>
      <vt:lpstr>PIT2021 (m-c)</vt:lpstr>
      <vt:lpstr>PIT_STAT (m-c)</vt:lpstr>
      <vt:lpstr>PIT2020 (plan-wyk.)</vt:lpstr>
      <vt:lpstr>PIT2020 (m-c)</vt:lpstr>
      <vt:lpstr>PIT2021 (plan-wyk.) - Wykres</vt:lpstr>
      <vt:lpstr>PIT2021 (m-c) - Wykres</vt:lpstr>
      <vt:lpstr>PIT_STAT (m-c) - Wykres</vt:lpstr>
      <vt:lpstr>PIT2020 (plan-wyk.) - Wykres</vt:lpstr>
      <vt:lpstr>PIT2020 (m-c) - Wykres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2021 - udziały gminy w podatkach stanowiących dochód budżetu państwa</dc:title>
  <dc:subject>Budżet 2021</dc:subject>
  <dc:creator>Piotr Szuba - p.szuba@strzelceopolskie.pl</dc:creator>
  <cp:keywords>Budżet 2021</cp:keywords>
  <dc:description>Budżet 2021 - udziały gminy w podatkach stanowiących dochód budżetu państwa</dc:description>
  <cp:lastModifiedBy>Administrator</cp:lastModifiedBy>
  <cp:lastPrinted>2021-09-08T12:48:23Z</cp:lastPrinted>
  <dcterms:created xsi:type="dcterms:W3CDTF">2010-01-23T12:25:49Z</dcterms:created>
  <dcterms:modified xsi:type="dcterms:W3CDTF">2021-09-08T13:00:02Z</dcterms:modified>
  <cp:category>Budżet 2021</cp:category>
</cp:coreProperties>
</file>